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8B5C301-27FF-4B8F-9450-57F3ADF9483E}" xr6:coauthVersionLast="43" xr6:coauthVersionMax="43" xr10:uidLastSave="{00000000-0000-0000-0000-000000000000}"/>
  <bookViews>
    <workbookView xWindow="-110" yWindow="-110" windowWidth="19420" windowHeight="10560" tabRatio="869" firstSheet="1" activeTab="7" xr2:uid="{00000000-000D-0000-FFFF-FFFF00000000}"/>
  </bookViews>
  <sheets>
    <sheet name="РЕКАПИТУЛАЦИЯ" sheetId="46" r:id="rId1"/>
    <sheet name="ФОАЙЕ" sheetId="38" r:id="rId2"/>
    <sheet name="ЗАЛА ЗА РЕКРЕАЦИЯ" sheetId="40" r:id="rId3"/>
    <sheet name="ЗАСЕДАТЕЛНА ЗАЛА" sheetId="41" r:id="rId4"/>
    <sheet name="ФОАЙЕ 02 ЕТАЖ" sheetId="42" r:id="rId5"/>
    <sheet name="ОФИС ДИРЕКТОР И СЕКРЕТАР" sheetId="43" r:id="rId6"/>
    <sheet name="ОФИС 01" sheetId="44" r:id="rId7"/>
    <sheet name="ОФИС 02" sheetId="45" r:id="rId8"/>
  </sheets>
  <definedNames>
    <definedName name="_xlnm.Print_Titles" localSheetId="2">'ЗАЛА ЗА РЕКРЕАЦИЯ'!$1:$3</definedName>
    <definedName name="_xlnm.Print_Titles" localSheetId="3">'ЗАСЕДАТЕЛНА ЗАЛА'!$1:$3</definedName>
    <definedName name="_xlnm.Print_Titles" localSheetId="6">'ОФИС 01'!$1:$3</definedName>
    <definedName name="_xlnm.Print_Titles" localSheetId="7">'ОФИС 02'!$1:$2</definedName>
    <definedName name="_xlnm.Print_Titles" localSheetId="5">'ОФИС ДИРЕКТОР И СЕКРЕТАР'!$1:$3</definedName>
    <definedName name="_xlnm.Print_Titles" localSheetId="0">РЕКАПИТУЛАЦИЯ!$1:$8</definedName>
    <definedName name="_xlnm.Print_Titles" localSheetId="1">ФОАЙЕ!$1:$8</definedName>
    <definedName name="_xlnm.Print_Titles" localSheetId="4">'ФОАЙЕ 02 ЕТАЖ'!$1:$3</definedName>
  </definedNames>
  <calcPr calcId="181029" concurrentCalc="0"/>
  <customWorkbookViews>
    <customWorkbookView name="darcie - Personal View" guid="{EEDD1B77-D165-48DB-B06A-8BE20C52DE8D}" mergeInterval="0" personalView="1" maximized="1" windowWidth="1020" windowHeight="592" activeSheetId="1"/>
    <customWorkbookView name="Astrid Klopsch - Personal View" guid="{436D111F-628A-46A2-A6BF-7830CC8DF5B7}" mergeInterval="0" personalView="1" maximized="1" windowWidth="988" windowHeight="369" activeSheetId="1"/>
    <customWorkbookView name="Eileen  Brewer - Personal View" guid="{CCE102FF-7A4A-40A9-B3BE-A5FD62318598}" mergeInterval="0" personalView="1" maximized="1" windowWidth="984" windowHeight="558" activeSheetId="1"/>
    <customWorkbookView name="Astrid - Personal View" guid="{BAAEBD33-55A1-4BE1-819C-02523CC96E6A}" mergeInterval="0" personalView="1" maximized="1" windowWidth="1003" windowHeight="23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" i="38" l="1"/>
  <c r="G5" i="38"/>
  <c r="G6" i="38"/>
  <c r="G7" i="38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4" i="46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17" i="40"/>
  <c r="G18" i="40"/>
  <c r="G19" i="40"/>
  <c r="G20" i="40"/>
  <c r="G5" i="46"/>
  <c r="G4" i="41"/>
  <c r="G5" i="41"/>
  <c r="G6" i="41"/>
  <c r="G7" i="41"/>
  <c r="G8" i="41"/>
  <c r="G9" i="41"/>
  <c r="G10" i="41"/>
  <c r="G11" i="41"/>
  <c r="G6" i="46"/>
  <c r="G4" i="42"/>
  <c r="G5" i="42"/>
  <c r="G6" i="42"/>
  <c r="G7" i="42"/>
  <c r="G8" i="42"/>
  <c r="G9" i="42"/>
  <c r="G7" i="46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17" i="43"/>
  <c r="G18" i="43"/>
  <c r="G19" i="43"/>
  <c r="G8" i="46"/>
  <c r="G4" i="44"/>
  <c r="G5" i="44"/>
  <c r="G6" i="44"/>
  <c r="G7" i="44"/>
  <c r="G8" i="44"/>
  <c r="G9" i="44"/>
  <c r="G10" i="44"/>
  <c r="G11" i="44"/>
  <c r="G12" i="44"/>
  <c r="G13" i="44"/>
  <c r="G14" i="44"/>
  <c r="G15" i="44"/>
  <c r="G9" i="46"/>
  <c r="G3" i="45"/>
  <c r="G4" i="45"/>
  <c r="G5" i="45"/>
  <c r="G6" i="45"/>
  <c r="G7" i="45"/>
  <c r="G8" i="45"/>
  <c r="G9" i="45"/>
  <c r="G10" i="45"/>
  <c r="G11" i="45"/>
  <c r="G12" i="45"/>
  <c r="G13" i="45"/>
  <c r="G14" i="45"/>
  <c r="G10" i="46"/>
  <c r="G13" i="46"/>
  <c r="F4" i="46"/>
  <c r="F5" i="46"/>
  <c r="F6" i="46"/>
  <c r="F7" i="46"/>
  <c r="F8" i="46"/>
  <c r="F9" i="46"/>
  <c r="F10" i="46"/>
  <c r="G11" i="46"/>
  <c r="G12" i="46"/>
  <c r="A4" i="45"/>
  <c r="A5" i="45"/>
  <c r="A6" i="45"/>
  <c r="A7" i="45"/>
  <c r="A8" i="45"/>
  <c r="A5" i="44"/>
  <c r="A6" i="44"/>
  <c r="A7" i="44"/>
  <c r="A8" i="44"/>
  <c r="A9" i="44"/>
  <c r="A5" i="43"/>
  <c r="A6" i="43"/>
  <c r="A7" i="43"/>
  <c r="A8" i="43"/>
  <c r="A9" i="43"/>
  <c r="A10" i="43"/>
  <c r="A11" i="43"/>
  <c r="A12" i="43"/>
  <c r="A13" i="43"/>
  <c r="A14" i="43"/>
  <c r="A6" i="38"/>
  <c r="A7" i="38"/>
  <c r="A8" i="38"/>
  <c r="A9" i="38"/>
  <c r="A10" i="38"/>
  <c r="A11" i="38"/>
  <c r="A12" i="38"/>
  <c r="A13" i="38"/>
  <c r="A14" i="38"/>
</calcChain>
</file>

<file path=xl/sharedStrings.xml><?xml version="1.0" encoding="utf-8"?>
<sst xmlns="http://schemas.openxmlformats.org/spreadsheetml/2006/main" count="138" uniqueCount="71">
  <si>
    <t>Количество</t>
  </si>
  <si>
    <t>№</t>
  </si>
  <si>
    <t>ДДС +20%</t>
  </si>
  <si>
    <t>Единична цена 
/Без ДДС/</t>
  </si>
  <si>
    <t>Обща стойност 
/Без ДДС/</t>
  </si>
  <si>
    <t>Общо всичко с ДДС</t>
  </si>
  <si>
    <t>Общо всичко БЕЗ ДДС</t>
  </si>
  <si>
    <t>Наименование</t>
  </si>
  <si>
    <r>
      <t xml:space="preserve">Пейка СП01
</t>
    </r>
    <r>
      <rPr>
        <sz val="10"/>
        <color rgb="FF3F3F3F"/>
        <rFont val="Century Gothic"/>
        <family val="2"/>
        <charset val="204"/>
      </rPr>
      <t>• 2600/500/416мм
19014_01_CoWorkingOffice</t>
    </r>
  </si>
  <si>
    <r>
      <t xml:space="preserve">Рецепция Ф01
</t>
    </r>
    <r>
      <rPr>
        <sz val="10"/>
        <color rgb="FF3F3F3F"/>
        <rFont val="Century Gothic"/>
        <family val="2"/>
        <charset val="204"/>
      </rPr>
      <t>• 1960/1600/1100мм
19014_01_ReceptionHall</t>
    </r>
  </si>
  <si>
    <r>
      <t xml:space="preserve">Ламперия Ф01
</t>
    </r>
    <r>
      <rPr>
        <sz val="10"/>
        <color rgb="FF3F3F3F"/>
        <rFont val="Century Gothic"/>
        <family val="2"/>
        <charset val="204"/>
      </rPr>
      <t>• 2600/18/3600мм
19014_01_ReceptionHall</t>
    </r>
  </si>
  <si>
    <r>
      <t xml:space="preserve">Ламперия Ф02
</t>
    </r>
    <r>
      <rPr>
        <sz val="10"/>
        <color rgb="FF3F3F3F"/>
        <rFont val="Century Gothic"/>
        <family val="2"/>
        <charset val="204"/>
      </rPr>
      <t>• 2600/6350/18мм
19014_01_ReceptionHall</t>
    </r>
  </si>
  <si>
    <r>
      <t xml:space="preserve">Метална решетка Ф01
</t>
    </r>
    <r>
      <rPr>
        <sz val="10"/>
        <color rgb="FF3F3F3F"/>
        <rFont val="Century Gothic"/>
        <family val="2"/>
        <charset val="204"/>
      </rPr>
      <t>• 2000/18/3600мм
19014_01_ReceptionHall</t>
    </r>
  </si>
  <si>
    <r>
      <t xml:space="preserve">Метална решетка Ф02
</t>
    </r>
    <r>
      <rPr>
        <sz val="10"/>
        <color rgb="FF3F3F3F"/>
        <rFont val="Century Gothic"/>
        <family val="2"/>
        <charset val="204"/>
      </rPr>
      <t>• 5100/18/3600мм
19014_01_ReceptionHall</t>
    </r>
  </si>
  <si>
    <r>
      <t xml:space="preserve">Метална решетка Ф03
</t>
    </r>
    <r>
      <rPr>
        <sz val="10"/>
        <color rgb="FF3F3F3F"/>
        <rFont val="Century Gothic"/>
        <family val="2"/>
        <charset val="204"/>
      </rPr>
      <t>• 1780/18/3600мм
19014_01_ReceptionHall</t>
    </r>
  </si>
  <si>
    <r>
      <t xml:space="preserve">Маса Ф01
</t>
    </r>
    <r>
      <rPr>
        <sz val="10"/>
        <color rgb="FF3F3F3F"/>
        <rFont val="Century Gothic"/>
        <family val="2"/>
        <charset val="204"/>
      </rPr>
      <t>• 500/500/350мм
19014_01_ReceptionHall</t>
    </r>
  </si>
  <si>
    <r>
      <t xml:space="preserve">Кашпа Ф01
</t>
    </r>
    <r>
      <rPr>
        <sz val="10"/>
        <color rgb="FF3F3F3F"/>
        <rFont val="Century Gothic"/>
        <family val="2"/>
        <charset val="204"/>
      </rPr>
      <t>•1000/300/400мм
19014_01_ReceptionHall</t>
    </r>
  </si>
  <si>
    <r>
      <t xml:space="preserve">Кашпа Ф02
</t>
    </r>
    <r>
      <rPr>
        <sz val="10"/>
        <color rgb="FF3F3F3F"/>
        <rFont val="Century Gothic"/>
        <family val="2"/>
        <charset val="204"/>
      </rPr>
      <t>•1000/300/600мм
19014_01_ReceptionHall</t>
    </r>
  </si>
  <si>
    <r>
      <t xml:space="preserve">Кашпа Ф03
</t>
    </r>
    <r>
      <rPr>
        <sz val="10"/>
        <color rgb="FF3F3F3F"/>
        <rFont val="Century Gothic"/>
        <family val="2"/>
        <charset val="204"/>
      </rPr>
      <t>•1000/300/800мм
19014_01_ReceptionHall</t>
    </r>
  </si>
  <si>
    <r>
      <t xml:space="preserve">Маса Б02
</t>
    </r>
    <r>
      <rPr>
        <sz val="10"/>
        <color rgb="FF3F3F3F"/>
        <rFont val="Century Gothic"/>
        <family val="2"/>
        <charset val="204"/>
      </rPr>
      <t>•800/800/720мм
19014_01_Bistro</t>
    </r>
  </si>
  <si>
    <r>
      <t xml:space="preserve">Работна маса 02
</t>
    </r>
    <r>
      <rPr>
        <sz val="10"/>
        <color rgb="FF3F3F3F"/>
        <rFont val="Century Gothic"/>
        <family val="2"/>
        <charset val="204"/>
      </rPr>
      <t>• 1400/600/750мм
19014_01_Office04</t>
    </r>
  </si>
  <si>
    <r>
      <t xml:space="preserve">Офис контейнер 02
</t>
    </r>
    <r>
      <rPr>
        <sz val="10"/>
        <color rgb="FF3F3F3F"/>
        <rFont val="Century Gothic"/>
        <family val="2"/>
        <charset val="204"/>
      </rPr>
      <t>• 550/300/705мм
19014_01_Office04</t>
    </r>
  </si>
  <si>
    <r>
      <t xml:space="preserve">Стелаж ОФ04
</t>
    </r>
    <r>
      <rPr>
        <sz val="10"/>
        <color rgb="FF3F3F3F"/>
        <rFont val="Century Gothic"/>
        <family val="2"/>
        <charset val="204"/>
      </rPr>
      <t>• 6180/400/2700мм
19014_01_Office04</t>
    </r>
  </si>
  <si>
    <r>
      <t xml:space="preserve">Работен плот ОФ01
</t>
    </r>
    <r>
      <rPr>
        <sz val="10"/>
        <color rgb="FF3F3F3F"/>
        <rFont val="Century Gothic"/>
        <family val="2"/>
        <charset val="204"/>
      </rPr>
      <t>• 1000/600/750мм
19014_01_Office04</t>
    </r>
  </si>
  <si>
    <r>
      <t xml:space="preserve">Комод 02
</t>
    </r>
    <r>
      <rPr>
        <sz val="10"/>
        <color rgb="FF3F3F3F"/>
        <rFont val="Century Gothic"/>
        <family val="2"/>
        <charset val="204"/>
      </rPr>
      <t>• 1260/600/750мм
19014_01_Office04</t>
    </r>
  </si>
  <si>
    <r>
      <t xml:space="preserve">Кашпа ОФ01
</t>
    </r>
    <r>
      <rPr>
        <sz val="10"/>
        <color rgb="FF3F3F3F"/>
        <rFont val="Century Gothic"/>
        <family val="2"/>
        <charset val="204"/>
      </rPr>
      <t>• 364/364/1000мм
19014_01_Office04</t>
    </r>
  </si>
  <si>
    <r>
      <t xml:space="preserve">Директорско бюро
</t>
    </r>
    <r>
      <rPr>
        <sz val="10"/>
        <color rgb="FF3F3F3F"/>
        <rFont val="Century Gothic"/>
        <family val="2"/>
        <charset val="204"/>
      </rPr>
      <t>• 2100/700/750мм
19014_01_Director</t>
    </r>
  </si>
  <si>
    <r>
      <t xml:space="preserve">Директорски шкаф 01
</t>
    </r>
    <r>
      <rPr>
        <sz val="10"/>
        <color rgb="FF3F3F3F"/>
        <rFont val="Century Gothic"/>
        <family val="2"/>
        <charset val="204"/>
      </rPr>
      <t>• 1815/400/750мм
19014_01_Director</t>
    </r>
  </si>
  <si>
    <r>
      <t xml:space="preserve">Ламперия Д01
</t>
    </r>
    <r>
      <rPr>
        <sz val="10"/>
        <color rgb="FF3F3F3F"/>
        <rFont val="Century Gothic"/>
        <family val="2"/>
        <charset val="204"/>
      </rPr>
      <t>• 1854/50/2200мм
19014_01_Director</t>
    </r>
  </si>
  <si>
    <r>
      <t xml:space="preserve">Директорски шкаф 02
</t>
    </r>
    <r>
      <rPr>
        <sz val="10"/>
        <color rgb="FF3F3F3F"/>
        <rFont val="Century Gothic"/>
        <family val="2"/>
        <charset val="204"/>
      </rPr>
      <t>• 2850/600/2950мм
19014_01_Director</t>
    </r>
  </si>
  <si>
    <r>
      <t xml:space="preserve">Директорска маса 01
</t>
    </r>
    <r>
      <rPr>
        <sz val="10"/>
        <color rgb="FF3F3F3F"/>
        <rFont val="Century Gothic"/>
        <family val="2"/>
        <charset val="204"/>
      </rPr>
      <t>• 1800/900/750мм
19014_01_Director</t>
    </r>
  </si>
  <si>
    <r>
      <t xml:space="preserve">Ламперия Д02
</t>
    </r>
    <r>
      <rPr>
        <sz val="10"/>
        <color rgb="FF3F3F3F"/>
        <rFont val="Century Gothic"/>
        <family val="2"/>
        <charset val="204"/>
      </rPr>
      <t>• 2000/18/2850мм
19014_01_Director</t>
    </r>
  </si>
  <si>
    <r>
      <t xml:space="preserve">Бюро секретар
</t>
    </r>
    <r>
      <rPr>
        <sz val="10"/>
        <color rgb="FF3F3F3F"/>
        <rFont val="Century Gothic"/>
        <family val="2"/>
        <charset val="204"/>
      </rPr>
      <t>• 2000/700/750мм
По подобие на 19014_01_Director</t>
    </r>
  </si>
  <si>
    <r>
      <t xml:space="preserve">Шкаф секретар
</t>
    </r>
    <r>
      <rPr>
        <sz val="10"/>
        <color rgb="FF3F3F3F"/>
        <rFont val="Century Gothic"/>
        <family val="2"/>
        <charset val="204"/>
      </rPr>
      <t>• 3100/600/2250мм
По подобие на 19014_01_Director</t>
    </r>
  </si>
  <si>
    <r>
      <t xml:space="preserve">Шкаф КЗ01
</t>
    </r>
    <r>
      <rPr>
        <sz val="10"/>
        <color rgb="FF3F3F3F"/>
        <rFont val="Century Gothic"/>
        <family val="2"/>
        <charset val="204"/>
      </rPr>
      <t>• 4450/400/900мм
19014_01_ConferenceRoom2</t>
    </r>
  </si>
  <si>
    <r>
      <t xml:space="preserve">Конферентна маса
</t>
    </r>
    <r>
      <rPr>
        <sz val="10"/>
        <color rgb="FF3F3F3F"/>
        <rFont val="Century Gothic"/>
        <family val="2"/>
        <charset val="204"/>
      </rPr>
      <t>• 1800/1200/750мм
19014_01_ConferenceRoom2</t>
    </r>
  </si>
  <si>
    <r>
      <t xml:space="preserve">Метална стена КЗ01
</t>
    </r>
    <r>
      <rPr>
        <sz val="10"/>
        <color rgb="FF3F3F3F"/>
        <rFont val="Century Gothic"/>
        <family val="2"/>
        <charset val="204"/>
      </rPr>
      <t>• 3660/20/3350мм
19014_01_ConferenceRoom2</t>
    </r>
  </si>
  <si>
    <r>
      <t xml:space="preserve">Висока маса
</t>
    </r>
    <r>
      <rPr>
        <sz val="10"/>
        <color rgb="FF3F3F3F"/>
        <rFont val="Century Gothic"/>
        <family val="2"/>
        <charset val="204"/>
      </rPr>
      <t>• 1600/300/1100мм
19014_01_Recreation</t>
    </r>
  </si>
  <si>
    <r>
      <t xml:space="preserve">Комод Р01
</t>
    </r>
    <r>
      <rPr>
        <sz val="10"/>
        <color rgb="FF3F3F3F"/>
        <rFont val="Century Gothic"/>
        <family val="2"/>
        <charset val="204"/>
      </rPr>
      <t>• 1600/500/500мм
19014_01_Recreation</t>
    </r>
  </si>
  <si>
    <r>
      <t xml:space="preserve">Метален стелаж Р01
</t>
    </r>
    <r>
      <rPr>
        <sz val="10"/>
        <color rgb="FF3F3F3F"/>
        <rFont val="Century Gothic"/>
        <family val="2"/>
        <charset val="204"/>
      </rPr>
      <t>• 4000/590/2400мм
19014_01_Recreation</t>
    </r>
  </si>
  <si>
    <r>
      <t xml:space="preserve">Метален стелаж Р02
</t>
    </r>
    <r>
      <rPr>
        <sz val="10"/>
        <color rgb="FF3F3F3F"/>
        <rFont val="Century Gothic"/>
        <family val="2"/>
        <charset val="204"/>
      </rPr>
      <t>• 3600/600/2100мм
По подобие на 19014_01_Recreation</t>
    </r>
  </si>
  <si>
    <r>
      <t>Декоративно осветление
•</t>
    </r>
    <r>
      <rPr>
        <sz val="10"/>
        <color rgb="FF3F3F3F"/>
        <rFont val="Century Gothic"/>
        <family val="2"/>
        <charset val="204"/>
      </rPr>
      <t>Висящи пендели - черни</t>
    </r>
  </si>
  <si>
    <t>Диван 02</t>
  </si>
  <si>
    <t>Кресло 02</t>
  </si>
  <si>
    <t>Работен стол 01</t>
  </si>
  <si>
    <t>Стол 03</t>
  </si>
  <si>
    <t>Модулен диван</t>
  </si>
  <si>
    <t>Диван 03</t>
  </si>
  <si>
    <t>Помоща маса</t>
  </si>
  <si>
    <t>Бар стол 01</t>
  </si>
  <si>
    <t>Барбарон 01</t>
  </si>
  <si>
    <t>Барбарон 02</t>
  </si>
  <si>
    <t>Джага</t>
  </si>
  <si>
    <r>
      <t xml:space="preserve">Декоративно осветление
</t>
    </r>
    <r>
      <rPr>
        <sz val="10"/>
        <color rgb="FF3F3F3F"/>
        <rFont val="Century Gothic"/>
        <family val="2"/>
        <charset val="204"/>
      </rPr>
      <t>• Висящи осветителни тела</t>
    </r>
  </si>
  <si>
    <t>Посетителски стол  01</t>
  </si>
  <si>
    <t>Седалки</t>
  </si>
  <si>
    <t>Цветя</t>
  </si>
  <si>
    <t>Цветя с кашпа</t>
  </si>
  <si>
    <t>Директорски стол</t>
  </si>
  <si>
    <t>Посетителски стол 03</t>
  </si>
  <si>
    <r>
      <t xml:space="preserve">Декоративно осветление
</t>
    </r>
    <r>
      <rPr>
        <sz val="10"/>
        <color rgb="FF3F3F3F"/>
        <rFont val="Century Gothic"/>
        <family val="2"/>
        <charset val="204"/>
      </rPr>
      <t>• Висящо продълговато осветително тяло</t>
    </r>
  </si>
  <si>
    <t>Цвете с кашпа</t>
  </si>
  <si>
    <t>Цвете</t>
  </si>
  <si>
    <t>Стол 01</t>
  </si>
  <si>
    <t>Фоайе</t>
  </si>
  <si>
    <t>Зала за рекреация</t>
  </si>
  <si>
    <t>Заседателна зала</t>
  </si>
  <si>
    <t>Фоайе 02 Етаж</t>
  </si>
  <si>
    <t>Офис директор и секретар</t>
  </si>
  <si>
    <t>Офис 01</t>
  </si>
  <si>
    <t>Офис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</si>
</sst>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лв.&quot;_-;\-* #,##0.00\ &quot;лв.&quot;_-;_-* &quot;-&quot;??\ &quot;лв.&quot;_-;_-@_-"/>
    <numFmt numFmtId="164" formatCode="_(&quot;$&quot;* #,##0.00_);_(&quot;$&quot;* \(#,##0.00\);_(&quot;$&quot;* &quot;-&quot;??_);_(@_)"/>
    <numFmt numFmtId="165" formatCode="#,##0.00\ &quot;лв.&quot;"/>
  </numFmts>
  <fonts count="30" x14ac:knownFonts="1">
    <font>
      <sz val="10"/>
      <name val="Arial"/>
    </font>
    <font>
      <sz val="10"/>
      <name val="Arial"/>
      <family val="2"/>
      <charset val="204"/>
    </font>
    <font>
      <b/>
      <sz val="10"/>
      <color rgb="FF3F3F3F"/>
      <name val="Century Gothic"/>
      <family val="2"/>
      <charset val="204"/>
    </font>
    <font>
      <b/>
      <sz val="10"/>
      <color theme="0" tint="-4.9989318521683403E-2"/>
      <name val="Century Gothic"/>
      <family val="2"/>
      <charset val="204"/>
    </font>
    <font>
      <b/>
      <sz val="14"/>
      <color theme="2" tint="-0.499984740745262"/>
      <name val="Century Gothic"/>
      <family val="2"/>
      <charset val="204"/>
    </font>
    <font>
      <sz val="10"/>
      <color rgb="FF3F3F3F"/>
      <name val="Century Gothic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name val="Arial"/>
      <family val="2"/>
    </font>
    <font>
      <sz val="8"/>
      <name val="Arial"/>
      <family val="2"/>
      <scheme val="minor"/>
    </font>
    <font>
      <sz val="8"/>
      <name val="Century Gothic"/>
      <family val="2"/>
      <charset val="204"/>
    </font>
    <font>
      <b/>
      <sz val="8"/>
      <color rgb="FF3F3F3F"/>
      <name val="Century Gothic"/>
      <family val="2"/>
      <charset val="204"/>
    </font>
    <font>
      <sz val="8"/>
      <name val="Century Gothic"/>
      <family val="2"/>
    </font>
    <font>
      <b/>
      <sz val="9"/>
      <name val="Century Gothic"/>
      <family val="2"/>
      <charset val="204"/>
    </font>
    <font>
      <sz val="8"/>
      <color rgb="FF3F3F3F"/>
      <name val="Century Gothic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11"/>
        <bgColor indexed="49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164" fontId="1" fillId="0" borderId="0" applyFont="0" applyFill="0" applyBorder="0" applyAlignment="0" applyProtection="0"/>
    <xf numFmtId="0" fontId="4" fillId="2" borderId="0" applyAlignment="0">
      <alignment horizontal="left" vertical="center"/>
    </xf>
    <xf numFmtId="0" fontId="2" fillId="3" borderId="0" applyAlignment="0">
      <alignment horizontal="left" vertical="center"/>
    </xf>
    <xf numFmtId="0" fontId="3" fillId="5" borderId="0" applyAlignment="0">
      <alignment horizontal="left" vertical="center"/>
    </xf>
    <xf numFmtId="165" fontId="2" fillId="4" borderId="0" applyAlignment="0">
      <alignment horizontal="left" vertical="center"/>
    </xf>
    <xf numFmtId="0" fontId="5" fillId="3" borderId="1">
      <alignment horizontal="center" vertical="center" wrapText="1"/>
    </xf>
    <xf numFmtId="0" fontId="27" fillId="0" borderId="0">
      <alignment horizontal="center" vertical="center"/>
    </xf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8" fillId="7" borderId="0" applyNumberFormat="0" applyBorder="0" applyAlignment="0" applyProtection="0"/>
    <xf numFmtId="0" fontId="9" fillId="24" borderId="5" applyNumberFormat="0" applyAlignment="0" applyProtection="0"/>
    <xf numFmtId="0" fontId="10" fillId="25" borderId="6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5" applyNumberFormat="0" applyAlignment="0" applyProtection="0"/>
    <xf numFmtId="0" fontId="17" fillId="0" borderId="10" applyNumberFormat="0" applyFill="0" applyAlignment="0" applyProtection="0"/>
    <xf numFmtId="0" fontId="18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11" applyNumberFormat="0" applyAlignment="0" applyProtection="0"/>
    <xf numFmtId="0" fontId="19" fillId="24" borderId="12" applyNumberFormat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6" fillId="29" borderId="0" applyNumberFormat="0" applyBorder="0" applyAlignment="0" applyProtection="0"/>
    <xf numFmtId="0" fontId="7" fillId="29" borderId="0" applyNumberFormat="0" applyBorder="0" applyAlignment="0" applyProtection="0"/>
  </cellStyleXfs>
  <cellXfs count="35">
    <xf numFmtId="0" fontId="0" fillId="0" borderId="0" xfId="0"/>
    <xf numFmtId="0" fontId="23" fillId="0" borderId="0" xfId="0" applyFont="1"/>
    <xf numFmtId="0" fontId="26" fillId="0" borderId="15" xfId="3" applyFont="1" applyFill="1" applyBorder="1" applyAlignment="1">
      <alignment horizontal="center" vertical="center" wrapText="1"/>
    </xf>
    <xf numFmtId="0" fontId="29" fillId="0" borderId="15" xfId="3" applyFont="1" applyFill="1" applyBorder="1" applyAlignment="1">
      <alignment horizontal="center" vertical="center" wrapText="1"/>
    </xf>
    <xf numFmtId="2" fontId="29" fillId="0" borderId="15" xfId="3" applyNumberFormat="1" applyFont="1" applyFill="1" applyBorder="1" applyAlignment="1">
      <alignment horizontal="center" vertical="center" wrapText="1"/>
    </xf>
    <xf numFmtId="44" fontId="29" fillId="0" borderId="15" xfId="3" applyNumberFormat="1" applyFont="1" applyFill="1" applyBorder="1" applyAlignment="1">
      <alignment horizontal="center" vertical="center" wrapText="1"/>
    </xf>
    <xf numFmtId="0" fontId="24" fillId="3" borderId="16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4" fillId="3" borderId="17" xfId="0" applyFont="1" applyFill="1" applyBorder="1" applyAlignment="1">
      <alignment horizontal="center" vertical="center"/>
    </xf>
    <xf numFmtId="0" fontId="24" fillId="28" borderId="2" xfId="0" applyFont="1" applyFill="1" applyBorder="1" applyAlignment="1">
      <alignment horizontal="center" vertical="center"/>
    </xf>
    <xf numFmtId="0" fontId="24" fillId="28" borderId="3" xfId="0" applyFont="1" applyFill="1" applyBorder="1" applyAlignment="1">
      <alignment horizontal="center" vertical="center"/>
    </xf>
    <xf numFmtId="0" fontId="24" fillId="28" borderId="4" xfId="0" applyFont="1" applyFill="1" applyBorder="1" applyAlignment="1">
      <alignment horizontal="center" vertical="center"/>
    </xf>
    <xf numFmtId="0" fontId="26" fillId="0" borderId="2" xfId="3" applyFont="1" applyFill="1" applyBorder="1" applyAlignment="1">
      <alignment horizontal="center" vertical="center" wrapText="1"/>
    </xf>
    <xf numFmtId="0" fontId="26" fillId="0" borderId="3" xfId="3" applyFont="1" applyFill="1" applyBorder="1" applyAlignment="1">
      <alignment horizontal="center" vertical="center"/>
    </xf>
    <xf numFmtId="0" fontId="26" fillId="0" borderId="4" xfId="3" applyFont="1" applyFill="1" applyBorder="1" applyAlignment="1">
      <alignment horizontal="center" vertical="center"/>
    </xf>
    <xf numFmtId="44" fontId="29" fillId="0" borderId="2" xfId="3" applyNumberFormat="1" applyFont="1" applyFill="1" applyBorder="1" applyAlignment="1">
      <alignment horizontal="center" vertical="center" wrapText="1"/>
    </xf>
    <xf numFmtId="44" fontId="29" fillId="0" borderId="3" xfId="3" applyNumberFormat="1" applyFont="1" applyFill="1" applyBorder="1" applyAlignment="1">
      <alignment horizontal="center" vertical="center" wrapText="1"/>
    </xf>
    <xf numFmtId="44" fontId="29" fillId="0" borderId="4" xfId="3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left" vertical="center" wrapText="1"/>
    </xf>
    <xf numFmtId="0" fontId="2" fillId="0" borderId="3" xfId="3" applyFont="1" applyFill="1" applyBorder="1" applyAlignment="1">
      <alignment horizontal="left" vertical="center" wrapText="1"/>
    </xf>
    <xf numFmtId="0" fontId="2" fillId="0" borderId="4" xfId="3" applyFont="1" applyFill="1" applyBorder="1" applyAlignment="1">
      <alignment horizontal="left" vertical="center" wrapText="1"/>
    </xf>
    <xf numFmtId="2" fontId="25" fillId="0" borderId="2" xfId="1" applyNumberFormat="1" applyFont="1" applyFill="1" applyBorder="1" applyAlignment="1">
      <alignment horizontal="right" vertical="center"/>
    </xf>
    <xf numFmtId="2" fontId="25" fillId="0" borderId="3" xfId="1" applyNumberFormat="1" applyFont="1" applyFill="1" applyBorder="1" applyAlignment="1">
      <alignment horizontal="right" vertical="center"/>
    </xf>
    <xf numFmtId="2" fontId="25" fillId="0" borderId="4" xfId="1" applyNumberFormat="1" applyFont="1" applyFill="1" applyBorder="1" applyAlignment="1">
      <alignment horizontal="right" vertical="center"/>
    </xf>
    <xf numFmtId="165" fontId="26" fillId="0" borderId="2" xfId="5" applyNumberFormat="1" applyFont="1" applyFill="1" applyBorder="1" applyAlignment="1">
      <alignment horizontal="center" vertical="center" wrapText="1"/>
    </xf>
    <xf numFmtId="165" fontId="26" fillId="0" borderId="3" xfId="5" applyNumberFormat="1" applyFont="1" applyFill="1" applyBorder="1" applyAlignment="1">
      <alignment horizontal="center" vertical="center" wrapText="1"/>
    </xf>
    <xf numFmtId="165" fontId="26" fillId="0" borderId="4" xfId="5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right" vertical="center" wrapText="1"/>
    </xf>
    <xf numFmtId="0" fontId="28" fillId="0" borderId="3" xfId="0" applyFont="1" applyFill="1" applyBorder="1" applyAlignment="1">
      <alignment horizontal="right" vertical="center" wrapText="1"/>
    </xf>
    <xf numFmtId="0" fontId="28" fillId="0" borderId="4" xfId="0" applyFont="1" applyFill="1" applyBorder="1" applyAlignment="1">
      <alignment horizontal="right" vertical="center" wrapText="1"/>
    </xf>
    <xf numFmtId="165" fontId="28" fillId="0" borderId="2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165" fontId="28" fillId="0" borderId="4" xfId="0" applyNumberFormat="1" applyFont="1" applyFill="1" applyBorder="1" applyAlignment="1">
      <alignment horizontal="center" vertical="center" wrapText="1"/>
    </xf>
    <xf numFmtId="0" fontId="26" fillId="0" borderId="3" xfId="3" applyFont="1" applyFill="1" applyBorder="1" applyAlignment="1">
      <alignment horizontal="center" vertical="center" wrapText="1"/>
    </xf>
    <xf numFmtId="0" fontId="26" fillId="0" borderId="4" xfId="3" applyFont="1" applyFill="1" applyBorder="1" applyAlignment="1">
      <alignment horizontal="center" vertical="center" wrapText="1"/>
    </xf>
  </cellXfs>
  <cellStyles count="58">
    <cellStyle name="20% - Accent1 2" xfId="8" xr:uid="{00000000-0005-0000-0000-000000000000}"/>
    <cellStyle name="20% - Accent2 2" xfId="9" xr:uid="{00000000-0005-0000-0000-000001000000}"/>
    <cellStyle name="20% - Accent3 2" xfId="10" xr:uid="{00000000-0005-0000-0000-000002000000}"/>
    <cellStyle name="20% - Accent4 2" xfId="11" xr:uid="{00000000-0005-0000-0000-000003000000}"/>
    <cellStyle name="20% - Accent5 2" xfId="12" xr:uid="{00000000-0005-0000-0000-000004000000}"/>
    <cellStyle name="20% - Accent6 2" xfId="13" xr:uid="{00000000-0005-0000-0000-000005000000}"/>
    <cellStyle name="40% - Accent1 2" xfId="14" xr:uid="{00000000-0005-0000-0000-000006000000}"/>
    <cellStyle name="40% - Accent2 2" xfId="15" xr:uid="{00000000-0005-0000-0000-000007000000}"/>
    <cellStyle name="40% - Accent3 2" xfId="16" xr:uid="{00000000-0005-0000-0000-000008000000}"/>
    <cellStyle name="40% - Accent3 3" xfId="56" xr:uid="{00000000-0005-0000-0000-000009000000}"/>
    <cellStyle name="40% - Accent4 2" xfId="17" xr:uid="{00000000-0005-0000-0000-00000A000000}"/>
    <cellStyle name="40% - Accent5 2" xfId="18" xr:uid="{00000000-0005-0000-0000-00000B000000}"/>
    <cellStyle name="40% - Accent6 2" xfId="19" xr:uid="{00000000-0005-0000-0000-00000C000000}"/>
    <cellStyle name="60% - Accent1 2" xfId="20" xr:uid="{00000000-0005-0000-0000-00000D000000}"/>
    <cellStyle name="60% - Accent2 2" xfId="21" xr:uid="{00000000-0005-0000-0000-00000E000000}"/>
    <cellStyle name="60% - Accent3 2" xfId="22" xr:uid="{00000000-0005-0000-0000-00000F000000}"/>
    <cellStyle name="60% - Accent3 3" xfId="57" xr:uid="{00000000-0005-0000-0000-000010000000}"/>
    <cellStyle name="60% - Accent4 2" xfId="23" xr:uid="{00000000-0005-0000-0000-000011000000}"/>
    <cellStyle name="60% - Accent5 2" xfId="24" xr:uid="{00000000-0005-0000-0000-000012000000}"/>
    <cellStyle name="60% - Accent6 2" xfId="25" xr:uid="{00000000-0005-0000-0000-000013000000}"/>
    <cellStyle name="Accent1 2" xfId="26" xr:uid="{00000000-0005-0000-0000-000014000000}"/>
    <cellStyle name="Accent2 2" xfId="27" xr:uid="{00000000-0005-0000-0000-000015000000}"/>
    <cellStyle name="Accent3 2" xfId="28" xr:uid="{00000000-0005-0000-0000-000016000000}"/>
    <cellStyle name="Accent4 2" xfId="29" xr:uid="{00000000-0005-0000-0000-000017000000}"/>
    <cellStyle name="Accent5 2" xfId="30" xr:uid="{00000000-0005-0000-0000-000018000000}"/>
    <cellStyle name="Accent6 2" xfId="31" xr:uid="{00000000-0005-0000-0000-000019000000}"/>
    <cellStyle name="Bad 2" xfId="32" xr:uid="{00000000-0005-0000-0000-00001A000000}"/>
    <cellStyle name="Calculation 2" xfId="33" xr:uid="{00000000-0005-0000-0000-00001B000000}"/>
    <cellStyle name="Check Cell 2" xfId="34" xr:uid="{00000000-0005-0000-0000-00001C000000}"/>
    <cellStyle name="Explanatory Text 2" xfId="35" xr:uid="{00000000-0005-0000-0000-00001E000000}"/>
    <cellStyle name="Good 2" xfId="36" xr:uid="{00000000-0005-0000-0000-00001F000000}"/>
    <cellStyle name="Heading 1 2" xfId="37" xr:uid="{00000000-0005-0000-0000-000020000000}"/>
    <cellStyle name="Heading 2 2" xfId="38" xr:uid="{00000000-0005-0000-0000-000021000000}"/>
    <cellStyle name="Heading 3 2" xfId="39" xr:uid="{00000000-0005-0000-0000-000022000000}"/>
    <cellStyle name="Heading 4 2" xfId="40" xr:uid="{00000000-0005-0000-0000-000023000000}"/>
    <cellStyle name="Input 2" xfId="41" xr:uid="{00000000-0005-0000-0000-000024000000}"/>
    <cellStyle name="Linked Cell 2" xfId="42" xr:uid="{00000000-0005-0000-0000-000025000000}"/>
    <cellStyle name="MOLT Blank" xfId="6" xr:uid="{00000000-0005-0000-0000-000026000000}"/>
    <cellStyle name="MOLT Currency" xfId="5" xr:uid="{00000000-0005-0000-0000-000027000000}"/>
    <cellStyle name="MOLT GENERAL" xfId="7" xr:uid="{00000000-0005-0000-0000-000028000000}"/>
    <cellStyle name="MOLT Header 1" xfId="2" xr:uid="{00000000-0005-0000-0000-000029000000}"/>
    <cellStyle name="MOLT Header 2" xfId="3" xr:uid="{00000000-0005-0000-0000-00002A000000}"/>
    <cellStyle name="MOLT Header 3" xfId="4" xr:uid="{00000000-0005-0000-0000-00002B000000}"/>
    <cellStyle name="Neutral 2" xfId="43" xr:uid="{00000000-0005-0000-0000-00002C000000}"/>
    <cellStyle name="Normal 2" xfId="44" xr:uid="{00000000-0005-0000-0000-00002E000000}"/>
    <cellStyle name="Normal 3" xfId="45" xr:uid="{00000000-0005-0000-0000-00002F000000}"/>
    <cellStyle name="Normal 4" xfId="46" xr:uid="{00000000-0005-0000-0000-000030000000}"/>
    <cellStyle name="Normal 5" xfId="47" xr:uid="{00000000-0005-0000-0000-000031000000}"/>
    <cellStyle name="Normal 6" xfId="48" xr:uid="{00000000-0005-0000-0000-000032000000}"/>
    <cellStyle name="Normal 7" xfId="49" xr:uid="{00000000-0005-0000-0000-000033000000}"/>
    <cellStyle name="Normal 8" xfId="50" xr:uid="{00000000-0005-0000-0000-000034000000}"/>
    <cellStyle name="Note 2" xfId="51" xr:uid="{00000000-0005-0000-0000-000035000000}"/>
    <cellStyle name="Output 2" xfId="52" xr:uid="{00000000-0005-0000-0000-000036000000}"/>
    <cellStyle name="Title 2" xfId="53" xr:uid="{00000000-0005-0000-0000-000037000000}"/>
    <cellStyle name="Total 2" xfId="54" xr:uid="{00000000-0005-0000-0000-000038000000}"/>
    <cellStyle name="Warning Text 2" xfId="55" xr:uid="{00000000-0005-0000-0000-000039000000}"/>
    <cellStyle name="Валута" xfId="1" builtinId="4"/>
    <cellStyle name="Нормален" xfId="0" builtinId="0"/>
  </cellStyles>
  <dxfs count="0"/>
  <tableStyles count="0" defaultTableStyle="TableStyleMedium2" defaultPivotStyle="PivotStyleLight16"/>
  <colors>
    <mruColors>
      <color rgb="FF7EA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zoomScaleNormal="100" workbookViewId="0">
      <selection activeCell="A11" sqref="A11:F11"/>
    </sheetView>
  </sheetViews>
  <sheetFormatPr defaultColWidth="9.1796875" defaultRowHeight="10" x14ac:dyDescent="0.2"/>
  <cols>
    <col min="1" max="1" width="3.7265625" style="1" customWidth="1"/>
    <col min="2" max="2" width="6.7265625" style="1" customWidth="1"/>
    <col min="3" max="3" width="27.7265625" style="1" customWidth="1"/>
    <col min="4" max="4" width="18.7265625" style="1" customWidth="1"/>
    <col min="5" max="5" width="10.7265625" style="1" customWidth="1"/>
    <col min="6" max="6" width="15.7265625" style="1" customWidth="1"/>
    <col min="7" max="7" width="10.7265625" style="1" customWidth="1"/>
    <col min="8" max="8" width="2.7265625" style="1" customWidth="1"/>
    <col min="9" max="9" width="3.7265625" style="1" customWidth="1"/>
    <col min="10" max="16384" width="9.1796875" style="1"/>
  </cols>
  <sheetData>
    <row r="1" spans="1:9" ht="12" customHeight="1" x14ac:dyDescent="0.2">
      <c r="A1" s="6"/>
      <c r="B1" s="7"/>
      <c r="C1" s="7"/>
      <c r="D1" s="7"/>
      <c r="E1" s="7"/>
      <c r="F1" s="7"/>
      <c r="G1" s="7"/>
      <c r="H1" s="7"/>
      <c r="I1" s="8"/>
    </row>
    <row r="2" spans="1:9" ht="17.25" customHeight="1" x14ac:dyDescent="0.2">
      <c r="A2" s="9"/>
      <c r="B2" s="10"/>
      <c r="C2" s="10"/>
      <c r="D2" s="10"/>
      <c r="E2" s="10"/>
      <c r="F2" s="10"/>
      <c r="G2" s="10"/>
      <c r="H2" s="10"/>
      <c r="I2" s="11"/>
    </row>
    <row r="3" spans="1:9" ht="21" customHeight="1" x14ac:dyDescent="0.2">
      <c r="A3" s="2" t="s">
        <v>1</v>
      </c>
      <c r="B3" s="12" t="s">
        <v>7</v>
      </c>
      <c r="C3" s="33"/>
      <c r="D3" s="33"/>
      <c r="E3" s="34"/>
      <c r="F3" s="2" t="s">
        <v>3</v>
      </c>
      <c r="G3" s="12" t="s">
        <v>4</v>
      </c>
      <c r="H3" s="13"/>
      <c r="I3" s="14"/>
    </row>
    <row r="4" spans="1:9" ht="14.25" customHeight="1" x14ac:dyDescent="0.2">
      <c r="A4" s="3">
        <v>1</v>
      </c>
      <c r="B4" s="18" t="s">
        <v>64</v>
      </c>
      <c r="C4" s="19"/>
      <c r="D4" s="19"/>
      <c r="E4" s="20"/>
      <c r="F4" s="5">
        <f>ФОАЙЕ!G19</f>
        <v>0</v>
      </c>
      <c r="G4" s="15">
        <f>ФОАЙЕ!G21</f>
        <v>0</v>
      </c>
      <c r="H4" s="16"/>
      <c r="I4" s="17"/>
    </row>
    <row r="5" spans="1:9" ht="14.25" customHeight="1" x14ac:dyDescent="0.2">
      <c r="A5" s="3">
        <v>2</v>
      </c>
      <c r="B5" s="18" t="s">
        <v>65</v>
      </c>
      <c r="C5" s="19"/>
      <c r="D5" s="19"/>
      <c r="E5" s="20">
        <v>1</v>
      </c>
      <c r="F5" s="5">
        <f>'ЗАЛА ЗА РЕКРЕАЦИЯ'!G18</f>
        <v>0</v>
      </c>
      <c r="G5" s="15">
        <f>'ЗАЛА ЗА РЕКРЕАЦИЯ'!G20:I20</f>
        <v>0</v>
      </c>
      <c r="H5" s="16"/>
      <c r="I5" s="17"/>
    </row>
    <row r="6" spans="1:9" ht="23.5" customHeight="1" x14ac:dyDescent="0.2">
      <c r="A6" s="3">
        <v>3</v>
      </c>
      <c r="B6" s="18" t="s">
        <v>66</v>
      </c>
      <c r="C6" s="19"/>
      <c r="D6" s="19"/>
      <c r="E6" s="20">
        <v>1</v>
      </c>
      <c r="F6" s="5">
        <f>'ЗАСЕДАТЕЛНА ЗАЛА'!G9</f>
        <v>0</v>
      </c>
      <c r="G6" s="15">
        <f>'ЗАСЕДАТЕЛНА ЗАЛА'!G11:I11</f>
        <v>0</v>
      </c>
      <c r="H6" s="16"/>
      <c r="I6" s="17"/>
    </row>
    <row r="7" spans="1:9" ht="30.5" customHeight="1" x14ac:dyDescent="0.2">
      <c r="A7" s="3">
        <v>4</v>
      </c>
      <c r="B7" s="18" t="s">
        <v>67</v>
      </c>
      <c r="C7" s="19"/>
      <c r="D7" s="19"/>
      <c r="E7" s="20">
        <v>1</v>
      </c>
      <c r="F7" s="5">
        <f>'ФОАЙЕ 02 ЕТАЖ'!G7</f>
        <v>0</v>
      </c>
      <c r="G7" s="15">
        <f>'ФОАЙЕ 02 ЕТАЖ'!G9:I9</f>
        <v>0</v>
      </c>
      <c r="H7" s="16"/>
      <c r="I7" s="17"/>
    </row>
    <row r="8" spans="1:9" ht="33" customHeight="1" x14ac:dyDescent="0.2">
      <c r="A8" s="3">
        <v>5</v>
      </c>
      <c r="B8" s="18" t="s">
        <v>68</v>
      </c>
      <c r="C8" s="19"/>
      <c r="D8" s="19"/>
      <c r="E8" s="20">
        <v>1</v>
      </c>
      <c r="F8" s="5">
        <f>'ОФИС ДИРЕКТОР И СЕКРЕТАР'!G17</f>
        <v>0</v>
      </c>
      <c r="G8" s="15">
        <f>'ОФИС ДИРЕКТОР И СЕКРЕТАР'!G19:I19</f>
        <v>0</v>
      </c>
      <c r="H8" s="16"/>
      <c r="I8" s="17"/>
    </row>
    <row r="9" spans="1:9" ht="25" customHeight="1" x14ac:dyDescent="0.2">
      <c r="A9" s="3">
        <v>6</v>
      </c>
      <c r="B9" s="18" t="s">
        <v>69</v>
      </c>
      <c r="C9" s="19"/>
      <c r="D9" s="19"/>
      <c r="E9" s="20">
        <v>4</v>
      </c>
      <c r="F9" s="5">
        <f>'ОФИС 01'!G13</f>
        <v>0</v>
      </c>
      <c r="G9" s="15">
        <f>'ОФИС 01'!G15:I15</f>
        <v>0</v>
      </c>
      <c r="H9" s="16"/>
      <c r="I9" s="17"/>
    </row>
    <row r="10" spans="1:9" ht="25" customHeight="1" x14ac:dyDescent="0.2">
      <c r="A10" s="3">
        <v>7</v>
      </c>
      <c r="B10" s="18" t="s">
        <v>70</v>
      </c>
      <c r="C10" s="19"/>
      <c r="D10" s="19"/>
      <c r="E10" s="20">
        <v>1</v>
      </c>
      <c r="F10" s="5">
        <f>'ОФИС 02'!G12</f>
        <v>0</v>
      </c>
      <c r="G10" s="15">
        <f>'ОФИС 02'!G14:I14</f>
        <v>0</v>
      </c>
      <c r="H10" s="16"/>
      <c r="I10" s="17"/>
    </row>
    <row r="11" spans="1:9" ht="25" customHeight="1" x14ac:dyDescent="0.2">
      <c r="A11" s="21" t="s">
        <v>6</v>
      </c>
      <c r="B11" s="22"/>
      <c r="C11" s="22"/>
      <c r="D11" s="22"/>
      <c r="E11" s="22"/>
      <c r="F11" s="23"/>
      <c r="G11" s="24">
        <f>SUM(F4:F10)</f>
        <v>0</v>
      </c>
      <c r="H11" s="25"/>
      <c r="I11" s="26"/>
    </row>
    <row r="12" spans="1:9" ht="25" customHeight="1" x14ac:dyDescent="0.2">
      <c r="A12" s="21" t="s">
        <v>2</v>
      </c>
      <c r="B12" s="22"/>
      <c r="C12" s="22"/>
      <c r="D12" s="22"/>
      <c r="E12" s="22"/>
      <c r="F12" s="23"/>
      <c r="G12" s="24">
        <f>G13-G11</f>
        <v>0</v>
      </c>
      <c r="H12" s="25"/>
      <c r="I12" s="26"/>
    </row>
    <row r="13" spans="1:9" ht="25" customHeight="1" x14ac:dyDescent="0.2">
      <c r="A13" s="27" t="s">
        <v>5</v>
      </c>
      <c r="B13" s="28"/>
      <c r="C13" s="28"/>
      <c r="D13" s="28"/>
      <c r="E13" s="28"/>
      <c r="F13" s="29"/>
      <c r="G13" s="30">
        <f>SUM(G4:I10)</f>
        <v>0</v>
      </c>
      <c r="H13" s="31"/>
      <c r="I13" s="32"/>
    </row>
    <row r="14" spans="1:9" ht="25" customHeight="1" x14ac:dyDescent="0.2"/>
    <row r="15" spans="1:9" ht="25" customHeight="1" x14ac:dyDescent="0.2"/>
    <row r="16" spans="1:9" ht="25" customHeight="1" x14ac:dyDescent="0.2"/>
    <row r="17" ht="20.25" customHeight="1" x14ac:dyDescent="0.2"/>
    <row r="18" ht="20.25" customHeight="1" x14ac:dyDescent="0.2"/>
    <row r="19" ht="20.25" customHeight="1" x14ac:dyDescent="0.2"/>
    <row r="20" ht="20.25" customHeight="1" x14ac:dyDescent="0.2"/>
    <row r="21" ht="20.25" customHeight="1" x14ac:dyDescent="0.2"/>
    <row r="22" ht="20.25" customHeight="1" x14ac:dyDescent="0.2"/>
    <row r="23" ht="20.25" customHeight="1" x14ac:dyDescent="0.2"/>
  </sheetData>
  <mergeCells count="24">
    <mergeCell ref="A12:F12"/>
    <mergeCell ref="G12:I12"/>
    <mergeCell ref="A13:F13"/>
    <mergeCell ref="G13:I13"/>
    <mergeCell ref="B3:E3"/>
    <mergeCell ref="B4:E4"/>
    <mergeCell ref="B5:E5"/>
    <mergeCell ref="B6:E6"/>
    <mergeCell ref="B7:E7"/>
    <mergeCell ref="A11:F11"/>
    <mergeCell ref="G11:I11"/>
    <mergeCell ref="G10:I10"/>
    <mergeCell ref="B10:E10"/>
    <mergeCell ref="G7:I7"/>
    <mergeCell ref="G8:I8"/>
    <mergeCell ref="G9:I9"/>
    <mergeCell ref="B8:E8"/>
    <mergeCell ref="B9:E9"/>
    <mergeCell ref="G5:I5"/>
    <mergeCell ref="G6:I6"/>
    <mergeCell ref="A1:I1"/>
    <mergeCell ref="A2:I2"/>
    <mergeCell ref="G3:I3"/>
    <mergeCell ref="G4:I4"/>
  </mergeCells>
  <printOptions horizontalCentered="1"/>
  <pageMargins left="0.23622047244094491" right="0.23622047244094491" top="0.35433070866141736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topLeftCell="A13" zoomScaleNormal="100" workbookViewId="0">
      <selection activeCell="A19" sqref="A19:F19"/>
    </sheetView>
  </sheetViews>
  <sheetFormatPr defaultColWidth="9.1796875" defaultRowHeight="10" x14ac:dyDescent="0.2"/>
  <cols>
    <col min="1" max="1" width="3.7265625" style="1" customWidth="1"/>
    <col min="2" max="2" width="6.7265625" style="1" customWidth="1"/>
    <col min="3" max="3" width="27.7265625" style="1" customWidth="1"/>
    <col min="4" max="4" width="18.7265625" style="1" customWidth="1"/>
    <col min="5" max="5" width="10.7265625" style="1" customWidth="1"/>
    <col min="6" max="6" width="15.7265625" style="1" customWidth="1"/>
    <col min="7" max="7" width="10.7265625" style="1" customWidth="1"/>
    <col min="8" max="8" width="2.7265625" style="1" customWidth="1"/>
    <col min="9" max="9" width="3.7265625" style="1" customWidth="1"/>
    <col min="10" max="16384" width="9.1796875" style="1"/>
  </cols>
  <sheetData>
    <row r="1" spans="1:9" ht="12" customHeight="1" x14ac:dyDescent="0.2">
      <c r="A1" s="6"/>
      <c r="B1" s="7"/>
      <c r="C1" s="7"/>
      <c r="D1" s="7"/>
      <c r="E1" s="7"/>
      <c r="F1" s="7"/>
      <c r="G1" s="7"/>
      <c r="H1" s="7"/>
      <c r="I1" s="8"/>
    </row>
    <row r="2" spans="1:9" ht="17.25" customHeight="1" x14ac:dyDescent="0.2">
      <c r="A2" s="9"/>
      <c r="B2" s="10"/>
      <c r="C2" s="10"/>
      <c r="D2" s="10"/>
      <c r="E2" s="10"/>
      <c r="F2" s="10"/>
      <c r="G2" s="10"/>
      <c r="H2" s="10"/>
      <c r="I2" s="11"/>
    </row>
    <row r="3" spans="1:9" ht="35.5" customHeight="1" x14ac:dyDescent="0.2">
      <c r="A3" s="2" t="s">
        <v>1</v>
      </c>
      <c r="B3" s="12" t="s">
        <v>7</v>
      </c>
      <c r="C3" s="33"/>
      <c r="D3" s="34"/>
      <c r="E3" s="2" t="s">
        <v>0</v>
      </c>
      <c r="F3" s="2" t="s">
        <v>3</v>
      </c>
      <c r="G3" s="12" t="s">
        <v>4</v>
      </c>
      <c r="H3" s="13"/>
      <c r="I3" s="14"/>
    </row>
    <row r="4" spans="1:9" ht="44" customHeight="1" x14ac:dyDescent="0.2">
      <c r="A4" s="3">
        <v>1</v>
      </c>
      <c r="B4" s="18" t="s">
        <v>9</v>
      </c>
      <c r="C4" s="19"/>
      <c r="D4" s="20"/>
      <c r="E4" s="4">
        <v>1</v>
      </c>
      <c r="F4" s="5"/>
      <c r="G4" s="15">
        <f t="shared" ref="G4" si="0">SUM(E4*F4)</f>
        <v>0</v>
      </c>
      <c r="H4" s="16"/>
      <c r="I4" s="17"/>
    </row>
    <row r="5" spans="1:9" ht="34.5" customHeight="1" x14ac:dyDescent="0.2">
      <c r="A5" s="3">
        <v>2</v>
      </c>
      <c r="B5" s="18" t="s">
        <v>10</v>
      </c>
      <c r="C5" s="19"/>
      <c r="D5" s="20"/>
      <c r="E5" s="4">
        <v>1</v>
      </c>
      <c r="F5" s="5"/>
      <c r="G5" s="15">
        <f t="shared" ref="G5:G13" si="1">SUM(E5*F5)</f>
        <v>0</v>
      </c>
      <c r="H5" s="16"/>
      <c r="I5" s="17"/>
    </row>
    <row r="6" spans="1:9" ht="50" customHeight="1" x14ac:dyDescent="0.2">
      <c r="A6" s="3">
        <f t="shared" ref="A6:A14" si="2">A5+1</f>
        <v>3</v>
      </c>
      <c r="B6" s="18" t="s">
        <v>11</v>
      </c>
      <c r="C6" s="19"/>
      <c r="D6" s="20"/>
      <c r="E6" s="4">
        <v>1</v>
      </c>
      <c r="F6" s="5"/>
      <c r="G6" s="15">
        <f t="shared" si="1"/>
        <v>0</v>
      </c>
      <c r="H6" s="16"/>
      <c r="I6" s="17"/>
    </row>
    <row r="7" spans="1:9" ht="50.5" customHeight="1" x14ac:dyDescent="0.2">
      <c r="A7" s="3">
        <f t="shared" si="2"/>
        <v>4</v>
      </c>
      <c r="B7" s="18" t="s">
        <v>12</v>
      </c>
      <c r="C7" s="19"/>
      <c r="D7" s="20"/>
      <c r="E7" s="4">
        <v>1</v>
      </c>
      <c r="F7" s="5"/>
      <c r="G7" s="15">
        <f t="shared" si="1"/>
        <v>0</v>
      </c>
      <c r="H7" s="16"/>
      <c r="I7" s="17"/>
    </row>
    <row r="8" spans="1:9" ht="44.5" customHeight="1" x14ac:dyDescent="0.2">
      <c r="A8" s="3">
        <f t="shared" si="2"/>
        <v>5</v>
      </c>
      <c r="B8" s="18" t="s">
        <v>13</v>
      </c>
      <c r="C8" s="19"/>
      <c r="D8" s="20"/>
      <c r="E8" s="4">
        <v>1</v>
      </c>
      <c r="F8" s="5"/>
      <c r="G8" s="15">
        <f t="shared" si="1"/>
        <v>0</v>
      </c>
      <c r="H8" s="16"/>
      <c r="I8" s="17"/>
    </row>
    <row r="9" spans="1:9" ht="47.25" customHeight="1" x14ac:dyDescent="0.2">
      <c r="A9" s="3">
        <f t="shared" si="2"/>
        <v>6</v>
      </c>
      <c r="B9" s="18" t="s">
        <v>14</v>
      </c>
      <c r="C9" s="19"/>
      <c r="D9" s="20"/>
      <c r="E9" s="4">
        <v>1</v>
      </c>
      <c r="F9" s="5"/>
      <c r="G9" s="15">
        <f t="shared" si="1"/>
        <v>0</v>
      </c>
      <c r="H9" s="16"/>
      <c r="I9" s="17"/>
    </row>
    <row r="10" spans="1:9" ht="47.25" customHeight="1" x14ac:dyDescent="0.2">
      <c r="A10" s="3">
        <f t="shared" si="2"/>
        <v>7</v>
      </c>
      <c r="B10" s="18" t="s">
        <v>15</v>
      </c>
      <c r="C10" s="19"/>
      <c r="D10" s="20"/>
      <c r="E10" s="4">
        <v>4</v>
      </c>
      <c r="F10" s="5"/>
      <c r="G10" s="15">
        <f t="shared" si="1"/>
        <v>0</v>
      </c>
      <c r="H10" s="16"/>
      <c r="I10" s="17"/>
    </row>
    <row r="11" spans="1:9" ht="47.25" customHeight="1" x14ac:dyDescent="0.2">
      <c r="A11" s="3">
        <f t="shared" si="2"/>
        <v>8</v>
      </c>
      <c r="B11" s="18" t="s">
        <v>16</v>
      </c>
      <c r="C11" s="19"/>
      <c r="D11" s="20"/>
      <c r="E11" s="4">
        <v>1</v>
      </c>
      <c r="F11" s="5"/>
      <c r="G11" s="15">
        <f t="shared" si="1"/>
        <v>0</v>
      </c>
      <c r="H11" s="16"/>
      <c r="I11" s="17"/>
    </row>
    <row r="12" spans="1:9" ht="47.25" customHeight="1" x14ac:dyDescent="0.2">
      <c r="A12" s="3">
        <f t="shared" si="2"/>
        <v>9</v>
      </c>
      <c r="B12" s="18" t="s">
        <v>17</v>
      </c>
      <c r="C12" s="19"/>
      <c r="D12" s="20"/>
      <c r="E12" s="4">
        <v>1</v>
      </c>
      <c r="F12" s="5"/>
      <c r="G12" s="15">
        <f t="shared" si="1"/>
        <v>0</v>
      </c>
      <c r="H12" s="16"/>
      <c r="I12" s="17"/>
    </row>
    <row r="13" spans="1:9" ht="47.25" customHeight="1" x14ac:dyDescent="0.2">
      <c r="A13" s="3">
        <f t="shared" si="2"/>
        <v>10</v>
      </c>
      <c r="B13" s="18" t="s">
        <v>18</v>
      </c>
      <c r="C13" s="19"/>
      <c r="D13" s="20"/>
      <c r="E13" s="4">
        <v>1</v>
      </c>
      <c r="F13" s="5"/>
      <c r="G13" s="15">
        <f t="shared" si="1"/>
        <v>0</v>
      </c>
      <c r="H13" s="16"/>
      <c r="I13" s="17"/>
    </row>
    <row r="14" spans="1:9" ht="47.25" customHeight="1" x14ac:dyDescent="0.2">
      <c r="A14" s="3">
        <f t="shared" si="2"/>
        <v>11</v>
      </c>
      <c r="B14" s="18" t="s">
        <v>44</v>
      </c>
      <c r="C14" s="19"/>
      <c r="D14" s="20"/>
      <c r="E14" s="4">
        <v>1</v>
      </c>
      <c r="F14" s="5"/>
      <c r="G14" s="15">
        <f t="shared" ref="G14" si="3">SUM(E14*F14)</f>
        <v>0</v>
      </c>
      <c r="H14" s="16"/>
      <c r="I14" s="17"/>
    </row>
    <row r="15" spans="1:9" ht="47.25" customHeight="1" x14ac:dyDescent="0.2">
      <c r="A15" s="3">
        <v>12</v>
      </c>
      <c r="B15" s="18" t="s">
        <v>42</v>
      </c>
      <c r="C15" s="19"/>
      <c r="D15" s="20"/>
      <c r="E15" s="4">
        <v>1</v>
      </c>
      <c r="F15" s="5"/>
      <c r="G15" s="15">
        <f t="shared" ref="G15" si="4">SUM(E15*F15)</f>
        <v>0</v>
      </c>
      <c r="H15" s="16"/>
      <c r="I15" s="17"/>
    </row>
    <row r="16" spans="1:9" ht="47.25" customHeight="1" x14ac:dyDescent="0.2">
      <c r="A16" s="3">
        <v>13</v>
      </c>
      <c r="B16" s="18" t="s">
        <v>43</v>
      </c>
      <c r="C16" s="19"/>
      <c r="D16" s="20"/>
      <c r="E16" s="4">
        <v>4</v>
      </c>
      <c r="F16" s="5"/>
      <c r="G16" s="15">
        <f t="shared" ref="G16" si="5">SUM(E16*F16)</f>
        <v>0</v>
      </c>
      <c r="H16" s="16"/>
      <c r="I16" s="17"/>
    </row>
    <row r="17" spans="1:9" ht="47.25" customHeight="1" x14ac:dyDescent="0.2">
      <c r="A17" s="3">
        <v>14</v>
      </c>
      <c r="B17" s="18" t="s">
        <v>41</v>
      </c>
      <c r="C17" s="19"/>
      <c r="D17" s="20"/>
      <c r="E17" s="4">
        <v>4</v>
      </c>
      <c r="F17" s="5"/>
      <c r="G17" s="15">
        <f t="shared" ref="G17" si="6">SUM(E17*F17)</f>
        <v>0</v>
      </c>
      <c r="H17" s="16"/>
      <c r="I17" s="17"/>
    </row>
    <row r="18" spans="1:9" ht="47.25" customHeight="1" x14ac:dyDescent="0.2">
      <c r="A18" s="3">
        <v>15</v>
      </c>
      <c r="B18" s="18" t="s">
        <v>56</v>
      </c>
      <c r="C18" s="19"/>
      <c r="D18" s="20"/>
      <c r="E18" s="4">
        <v>6</v>
      </c>
      <c r="F18" s="5"/>
      <c r="G18" s="15">
        <f t="shared" ref="G18" si="7">SUM(E18*F18)</f>
        <v>0</v>
      </c>
      <c r="H18" s="16"/>
      <c r="I18" s="17"/>
    </row>
    <row r="19" spans="1:9" ht="47.25" customHeight="1" x14ac:dyDescent="0.2">
      <c r="A19" s="21" t="s">
        <v>6</v>
      </c>
      <c r="B19" s="22"/>
      <c r="C19" s="22"/>
      <c r="D19" s="22"/>
      <c r="E19" s="22"/>
      <c r="F19" s="23"/>
      <c r="G19" s="24">
        <f>SUM(G4:I18)</f>
        <v>0</v>
      </c>
      <c r="H19" s="25"/>
      <c r="I19" s="26"/>
    </row>
    <row r="20" spans="1:9" ht="47.25" customHeight="1" x14ac:dyDescent="0.2">
      <c r="A20" s="21" t="s">
        <v>2</v>
      </c>
      <c r="B20" s="22"/>
      <c r="C20" s="22"/>
      <c r="D20" s="22"/>
      <c r="E20" s="22"/>
      <c r="F20" s="23"/>
      <c r="G20" s="24">
        <f>G19*0.2</f>
        <v>0</v>
      </c>
      <c r="H20" s="25"/>
      <c r="I20" s="26"/>
    </row>
    <row r="21" spans="1:9" ht="47.25" customHeight="1" x14ac:dyDescent="0.2">
      <c r="A21" s="27" t="s">
        <v>5</v>
      </c>
      <c r="B21" s="28"/>
      <c r="C21" s="28"/>
      <c r="D21" s="28"/>
      <c r="E21" s="28"/>
      <c r="F21" s="29"/>
      <c r="G21" s="30">
        <f>SUM(G19+G20)</f>
        <v>0</v>
      </c>
      <c r="H21" s="31"/>
      <c r="I21" s="32"/>
    </row>
    <row r="22" spans="1:9" ht="47.25" customHeight="1" x14ac:dyDescent="0.2"/>
    <row r="23" spans="1:9" ht="47.25" customHeight="1" x14ac:dyDescent="0.2"/>
    <row r="24" spans="1:9" ht="20.25" customHeight="1" x14ac:dyDescent="0.2"/>
    <row r="25" spans="1:9" ht="20.25" customHeight="1" x14ac:dyDescent="0.2"/>
    <row r="26" spans="1:9" ht="20.25" customHeight="1" x14ac:dyDescent="0.2"/>
    <row r="27" spans="1:9" ht="20.25" customHeight="1" x14ac:dyDescent="0.2"/>
    <row r="28" spans="1:9" ht="20.25" customHeight="1" x14ac:dyDescent="0.2"/>
    <row r="29" spans="1:9" ht="20.25" customHeight="1" x14ac:dyDescent="0.2"/>
    <row r="30" spans="1:9" ht="20.25" customHeight="1" x14ac:dyDescent="0.2"/>
  </sheetData>
  <mergeCells count="40">
    <mergeCell ref="B17:D17"/>
    <mergeCell ref="B18:D18"/>
    <mergeCell ref="G18:I18"/>
    <mergeCell ref="B5:D5"/>
    <mergeCell ref="G5:I5"/>
    <mergeCell ref="B6:D6"/>
    <mergeCell ref="B7:D7"/>
    <mergeCell ref="B8:D8"/>
    <mergeCell ref="B14:D14"/>
    <mergeCell ref="G14:I14"/>
    <mergeCell ref="G15:I15"/>
    <mergeCell ref="B16:D16"/>
    <mergeCell ref="G17:I17"/>
    <mergeCell ref="G16:I16"/>
    <mergeCell ref="A21:F21"/>
    <mergeCell ref="G21:I21"/>
    <mergeCell ref="A20:F20"/>
    <mergeCell ref="G20:I20"/>
    <mergeCell ref="G4:I4"/>
    <mergeCell ref="A19:F19"/>
    <mergeCell ref="G19:I19"/>
    <mergeCell ref="G6:I6"/>
    <mergeCell ref="G7:I7"/>
    <mergeCell ref="G8:I8"/>
    <mergeCell ref="B12:D12"/>
    <mergeCell ref="G12:I12"/>
    <mergeCell ref="B13:D13"/>
    <mergeCell ref="G13:I13"/>
    <mergeCell ref="B15:D15"/>
    <mergeCell ref="A1:I1"/>
    <mergeCell ref="A2:I2"/>
    <mergeCell ref="G3:I3"/>
    <mergeCell ref="G10:I10"/>
    <mergeCell ref="G11:I11"/>
    <mergeCell ref="B3:D3"/>
    <mergeCell ref="B9:D9"/>
    <mergeCell ref="B4:D4"/>
    <mergeCell ref="G9:I9"/>
    <mergeCell ref="B10:D10"/>
    <mergeCell ref="B11:D11"/>
  </mergeCells>
  <printOptions horizontalCentered="1"/>
  <pageMargins left="0.23622047244094491" right="0.23622047244094491" top="0.35433070866141736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4"/>
  <sheetViews>
    <sheetView topLeftCell="A16" zoomScaleNormal="100" workbookViewId="0">
      <selection activeCell="K7" sqref="K7"/>
    </sheetView>
  </sheetViews>
  <sheetFormatPr defaultColWidth="9.1796875" defaultRowHeight="10" x14ac:dyDescent="0.2"/>
  <cols>
    <col min="1" max="1" width="3.7265625" style="1" customWidth="1"/>
    <col min="2" max="2" width="6.7265625" style="1" customWidth="1"/>
    <col min="3" max="3" width="27.7265625" style="1" customWidth="1"/>
    <col min="4" max="4" width="18.7265625" style="1" customWidth="1"/>
    <col min="5" max="5" width="10.7265625" style="1" customWidth="1"/>
    <col min="6" max="6" width="15.7265625" style="1" customWidth="1"/>
    <col min="7" max="7" width="10.7265625" style="1" customWidth="1"/>
    <col min="8" max="8" width="2.7265625" style="1" customWidth="1"/>
    <col min="9" max="9" width="3.7265625" style="1" customWidth="1"/>
    <col min="10" max="16384" width="9.1796875" style="1"/>
  </cols>
  <sheetData>
    <row r="1" spans="1:9" ht="3" customHeight="1" x14ac:dyDescent="0.2">
      <c r="A1" s="6"/>
      <c r="B1" s="7"/>
      <c r="C1" s="7"/>
      <c r="D1" s="7"/>
      <c r="E1" s="7"/>
      <c r="F1" s="7"/>
      <c r="G1" s="7"/>
      <c r="H1" s="7"/>
      <c r="I1" s="8"/>
    </row>
    <row r="2" spans="1:9" ht="9.75" customHeight="1" x14ac:dyDescent="0.2">
      <c r="A2" s="9"/>
      <c r="B2" s="10"/>
      <c r="C2" s="10"/>
      <c r="D2" s="10"/>
      <c r="E2" s="10"/>
      <c r="F2" s="10"/>
      <c r="G2" s="10"/>
      <c r="H2" s="10"/>
      <c r="I2" s="11"/>
    </row>
    <row r="3" spans="1:9" ht="30" customHeight="1" x14ac:dyDescent="0.2">
      <c r="A3" s="2" t="s">
        <v>1</v>
      </c>
      <c r="B3" s="12" t="s">
        <v>7</v>
      </c>
      <c r="C3" s="33"/>
      <c r="D3" s="34"/>
      <c r="E3" s="2" t="s">
        <v>0</v>
      </c>
      <c r="F3" s="2" t="s">
        <v>3</v>
      </c>
      <c r="G3" s="12" t="s">
        <v>4</v>
      </c>
      <c r="H3" s="13"/>
      <c r="I3" s="14"/>
    </row>
    <row r="4" spans="1:9" ht="47.25" customHeight="1" x14ac:dyDescent="0.2">
      <c r="A4" s="3">
        <v>1</v>
      </c>
      <c r="B4" s="18" t="s">
        <v>19</v>
      </c>
      <c r="C4" s="19"/>
      <c r="D4" s="20"/>
      <c r="E4" s="4">
        <v>12</v>
      </c>
      <c r="F4" s="5">
        <v>0</v>
      </c>
      <c r="G4" s="15">
        <f t="shared" ref="G4" si="0">SUM(E4*F4)</f>
        <v>0</v>
      </c>
      <c r="H4" s="16"/>
      <c r="I4" s="17"/>
    </row>
    <row r="5" spans="1:9" ht="47.25" customHeight="1" x14ac:dyDescent="0.2">
      <c r="A5" s="3">
        <v>2</v>
      </c>
      <c r="B5" s="18" t="s">
        <v>45</v>
      </c>
      <c r="C5" s="19"/>
      <c r="D5" s="20"/>
      <c r="E5" s="4">
        <v>24</v>
      </c>
      <c r="F5" s="5">
        <v>0</v>
      </c>
      <c r="G5" s="15">
        <f t="shared" ref="G5" si="1">SUM(E5*F5)</f>
        <v>0</v>
      </c>
      <c r="H5" s="16"/>
      <c r="I5" s="17"/>
    </row>
    <row r="6" spans="1:9" ht="47.25" customHeight="1" x14ac:dyDescent="0.2">
      <c r="A6" s="3">
        <v>3</v>
      </c>
      <c r="B6" s="18" t="s">
        <v>46</v>
      </c>
      <c r="C6" s="19"/>
      <c r="D6" s="20"/>
      <c r="E6" s="4">
        <v>1</v>
      </c>
      <c r="F6" s="5">
        <v>0</v>
      </c>
      <c r="G6" s="15">
        <f t="shared" ref="G6" si="2">SUM(E6*F6)</f>
        <v>0</v>
      </c>
      <c r="H6" s="16"/>
      <c r="I6" s="17"/>
    </row>
    <row r="7" spans="1:9" ht="47.25" customHeight="1" x14ac:dyDescent="0.2">
      <c r="A7" s="3">
        <v>4</v>
      </c>
      <c r="B7" s="18" t="s">
        <v>47</v>
      </c>
      <c r="C7" s="19"/>
      <c r="D7" s="20"/>
      <c r="E7" s="4">
        <v>2</v>
      </c>
      <c r="F7" s="5">
        <v>0</v>
      </c>
      <c r="G7" s="15">
        <f t="shared" ref="G7:G9" si="3">SUM(E7*F7)</f>
        <v>0</v>
      </c>
      <c r="H7" s="16"/>
      <c r="I7" s="17"/>
    </row>
    <row r="8" spans="1:9" ht="47.25" customHeight="1" x14ac:dyDescent="0.2">
      <c r="A8" s="3">
        <v>5</v>
      </c>
      <c r="B8" s="18" t="s">
        <v>48</v>
      </c>
      <c r="C8" s="19"/>
      <c r="D8" s="20"/>
      <c r="E8" s="4">
        <v>2</v>
      </c>
      <c r="F8" s="5">
        <v>0</v>
      </c>
      <c r="G8" s="15">
        <f t="shared" si="3"/>
        <v>0</v>
      </c>
      <c r="H8" s="16"/>
      <c r="I8" s="17"/>
    </row>
    <row r="9" spans="1:9" ht="47.25" customHeight="1" x14ac:dyDescent="0.2">
      <c r="A9" s="3">
        <v>6</v>
      </c>
      <c r="B9" s="18" t="s">
        <v>49</v>
      </c>
      <c r="C9" s="19"/>
      <c r="D9" s="20"/>
      <c r="E9" s="4">
        <v>6</v>
      </c>
      <c r="F9" s="5">
        <v>0</v>
      </c>
      <c r="G9" s="15">
        <f t="shared" si="3"/>
        <v>0</v>
      </c>
      <c r="H9" s="16"/>
      <c r="I9" s="17"/>
    </row>
    <row r="10" spans="1:9" ht="47.25" customHeight="1" x14ac:dyDescent="0.2">
      <c r="A10" s="3">
        <v>7</v>
      </c>
      <c r="B10" s="18" t="s">
        <v>50</v>
      </c>
      <c r="C10" s="19"/>
      <c r="D10" s="20"/>
      <c r="E10" s="4">
        <v>2</v>
      </c>
      <c r="F10" s="5">
        <v>0</v>
      </c>
      <c r="G10" s="15">
        <f t="shared" ref="G10" si="4">SUM(E10*F10)</f>
        <v>0</v>
      </c>
      <c r="H10" s="16"/>
      <c r="I10" s="17"/>
    </row>
    <row r="11" spans="1:9" ht="47.25" customHeight="1" x14ac:dyDescent="0.2">
      <c r="A11" s="3">
        <v>8</v>
      </c>
      <c r="B11" s="18" t="s">
        <v>51</v>
      </c>
      <c r="C11" s="19"/>
      <c r="D11" s="20"/>
      <c r="E11" s="4">
        <v>2</v>
      </c>
      <c r="F11" s="5">
        <v>0</v>
      </c>
      <c r="G11" s="15">
        <f t="shared" ref="G11:G15" si="5">SUM(E11*F11)</f>
        <v>0</v>
      </c>
      <c r="H11" s="16"/>
      <c r="I11" s="17"/>
    </row>
    <row r="12" spans="1:9" ht="47.25" customHeight="1" x14ac:dyDescent="0.2">
      <c r="A12" s="3">
        <v>9</v>
      </c>
      <c r="B12" s="18" t="s">
        <v>37</v>
      </c>
      <c r="C12" s="19"/>
      <c r="D12" s="20"/>
      <c r="E12" s="4">
        <v>2</v>
      </c>
      <c r="F12" s="5">
        <v>0</v>
      </c>
      <c r="G12" s="15">
        <f t="shared" si="5"/>
        <v>0</v>
      </c>
      <c r="H12" s="16"/>
      <c r="I12" s="17"/>
    </row>
    <row r="13" spans="1:9" ht="47.25" customHeight="1" x14ac:dyDescent="0.2">
      <c r="A13" s="3">
        <v>10</v>
      </c>
      <c r="B13" s="18" t="s">
        <v>38</v>
      </c>
      <c r="C13" s="19"/>
      <c r="D13" s="20"/>
      <c r="E13" s="4">
        <v>2</v>
      </c>
      <c r="F13" s="5">
        <v>0</v>
      </c>
      <c r="G13" s="15">
        <f t="shared" si="5"/>
        <v>0</v>
      </c>
      <c r="H13" s="16"/>
      <c r="I13" s="17"/>
    </row>
    <row r="14" spans="1:9" ht="47.25" customHeight="1" x14ac:dyDescent="0.2">
      <c r="A14" s="3">
        <v>11</v>
      </c>
      <c r="B14" s="18" t="s">
        <v>39</v>
      </c>
      <c r="C14" s="19"/>
      <c r="D14" s="20"/>
      <c r="E14" s="4">
        <v>1</v>
      </c>
      <c r="F14" s="5">
        <v>0</v>
      </c>
      <c r="G14" s="15">
        <f t="shared" si="5"/>
        <v>0</v>
      </c>
      <c r="H14" s="16"/>
      <c r="I14" s="17"/>
    </row>
    <row r="15" spans="1:9" ht="47.25" customHeight="1" x14ac:dyDescent="0.2">
      <c r="A15" s="3">
        <v>12</v>
      </c>
      <c r="B15" s="18" t="s">
        <v>40</v>
      </c>
      <c r="C15" s="19"/>
      <c r="D15" s="20"/>
      <c r="E15" s="4">
        <v>1</v>
      </c>
      <c r="F15" s="5">
        <v>0</v>
      </c>
      <c r="G15" s="15">
        <f t="shared" si="5"/>
        <v>0</v>
      </c>
      <c r="H15" s="16"/>
      <c r="I15" s="17"/>
    </row>
    <row r="16" spans="1:9" ht="47.25" customHeight="1" x14ac:dyDescent="0.2">
      <c r="A16" s="3">
        <v>13</v>
      </c>
      <c r="B16" s="18" t="s">
        <v>52</v>
      </c>
      <c r="C16" s="19"/>
      <c r="D16" s="20"/>
      <c r="E16" s="4">
        <v>2</v>
      </c>
      <c r="F16" s="5">
        <v>0</v>
      </c>
      <c r="G16" s="15">
        <f t="shared" ref="G16" si="6">SUM(E16*F16)</f>
        <v>0</v>
      </c>
      <c r="H16" s="16"/>
      <c r="I16" s="17"/>
    </row>
    <row r="17" spans="1:9" ht="47.25" customHeight="1" x14ac:dyDescent="0.2">
      <c r="A17" s="3">
        <v>14</v>
      </c>
      <c r="B17" s="18" t="s">
        <v>53</v>
      </c>
      <c r="C17" s="19"/>
      <c r="D17" s="20"/>
      <c r="E17" s="4">
        <v>6</v>
      </c>
      <c r="F17" s="5">
        <v>0</v>
      </c>
      <c r="G17" s="15">
        <f t="shared" ref="G17" si="7">SUM(E17*F17)</f>
        <v>0</v>
      </c>
      <c r="H17" s="16"/>
      <c r="I17" s="17"/>
    </row>
    <row r="18" spans="1:9" ht="20.25" customHeight="1" x14ac:dyDescent="0.2">
      <c r="A18" s="21" t="s">
        <v>6</v>
      </c>
      <c r="B18" s="22"/>
      <c r="C18" s="22"/>
      <c r="D18" s="22"/>
      <c r="E18" s="22"/>
      <c r="F18" s="23"/>
      <c r="G18" s="24">
        <f>SUM(G4:I17)</f>
        <v>0</v>
      </c>
      <c r="H18" s="25"/>
      <c r="I18" s="26"/>
    </row>
    <row r="19" spans="1:9" ht="20.25" customHeight="1" x14ac:dyDescent="0.2">
      <c r="A19" s="21" t="s">
        <v>2</v>
      </c>
      <c r="B19" s="22"/>
      <c r="C19" s="22"/>
      <c r="D19" s="22"/>
      <c r="E19" s="22"/>
      <c r="F19" s="23"/>
      <c r="G19" s="24">
        <f>G18*0.2</f>
        <v>0</v>
      </c>
      <c r="H19" s="25"/>
      <c r="I19" s="26"/>
    </row>
    <row r="20" spans="1:9" ht="20.25" customHeight="1" x14ac:dyDescent="0.2">
      <c r="A20" s="27" t="s">
        <v>5</v>
      </c>
      <c r="B20" s="28"/>
      <c r="C20" s="28"/>
      <c r="D20" s="28"/>
      <c r="E20" s="28"/>
      <c r="F20" s="29"/>
      <c r="G20" s="30">
        <f>SUM(G18+G19)</f>
        <v>0</v>
      </c>
      <c r="H20" s="31"/>
      <c r="I20" s="32"/>
    </row>
    <row r="21" spans="1:9" ht="20.25" customHeight="1" x14ac:dyDescent="0.2"/>
    <row r="22" spans="1:9" ht="20.25" customHeight="1" x14ac:dyDescent="0.2"/>
    <row r="23" spans="1:9" ht="20.25" customHeight="1" x14ac:dyDescent="0.2"/>
    <row r="24" spans="1:9" ht="20.25" customHeight="1" x14ac:dyDescent="0.2"/>
  </sheetData>
  <mergeCells count="38">
    <mergeCell ref="A19:F19"/>
    <mergeCell ref="G19:I19"/>
    <mergeCell ref="A20:F20"/>
    <mergeCell ref="G20:I20"/>
    <mergeCell ref="B10:D10"/>
    <mergeCell ref="G10:I10"/>
    <mergeCell ref="B11:D11"/>
    <mergeCell ref="G11:I11"/>
    <mergeCell ref="B12:D12"/>
    <mergeCell ref="G12:I12"/>
    <mergeCell ref="B15:D15"/>
    <mergeCell ref="G15:I15"/>
    <mergeCell ref="B16:D16"/>
    <mergeCell ref="G16:I16"/>
    <mergeCell ref="B17:D17"/>
    <mergeCell ref="G17:I17"/>
    <mergeCell ref="A18:F18"/>
    <mergeCell ref="G18:I18"/>
    <mergeCell ref="B13:D13"/>
    <mergeCell ref="G13:I13"/>
    <mergeCell ref="B14:D14"/>
    <mergeCell ref="G14:I14"/>
    <mergeCell ref="B7:D7"/>
    <mergeCell ref="G7:I7"/>
    <mergeCell ref="B8:D8"/>
    <mergeCell ref="G8:I8"/>
    <mergeCell ref="B9:D9"/>
    <mergeCell ref="G9:I9"/>
    <mergeCell ref="B4:D4"/>
    <mergeCell ref="G4:I4"/>
    <mergeCell ref="B5:D5"/>
    <mergeCell ref="G5:I5"/>
    <mergeCell ref="B6:D6"/>
    <mergeCell ref="G6:I6"/>
    <mergeCell ref="A1:I1"/>
    <mergeCell ref="A2:I2"/>
    <mergeCell ref="B3:D3"/>
    <mergeCell ref="G3:I3"/>
  </mergeCells>
  <printOptions horizontalCentered="1"/>
  <pageMargins left="0.23622047244094491" right="0.23622047244094491" top="0.35433070866141736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"/>
  <sheetViews>
    <sheetView topLeftCell="A7" zoomScaleNormal="100" workbookViewId="0">
      <selection activeCell="G36" sqref="G36:G39"/>
    </sheetView>
  </sheetViews>
  <sheetFormatPr defaultColWidth="9.1796875" defaultRowHeight="10" x14ac:dyDescent="0.2"/>
  <cols>
    <col min="1" max="1" width="3.7265625" style="1" customWidth="1"/>
    <col min="2" max="2" width="6.7265625" style="1" customWidth="1"/>
    <col min="3" max="3" width="27.7265625" style="1" customWidth="1"/>
    <col min="4" max="4" width="18.7265625" style="1" customWidth="1"/>
    <col min="5" max="5" width="10.7265625" style="1" customWidth="1"/>
    <col min="6" max="6" width="15.7265625" style="1" customWidth="1"/>
    <col min="7" max="7" width="10.7265625" style="1" customWidth="1"/>
    <col min="8" max="8" width="2.7265625" style="1" customWidth="1"/>
    <col min="9" max="9" width="3.7265625" style="1" customWidth="1"/>
    <col min="10" max="16384" width="9.1796875" style="1"/>
  </cols>
  <sheetData>
    <row r="1" spans="1:9" ht="3" customHeight="1" x14ac:dyDescent="0.2">
      <c r="A1" s="6"/>
      <c r="B1" s="7"/>
      <c r="C1" s="7"/>
      <c r="D1" s="7"/>
      <c r="E1" s="7"/>
      <c r="F1" s="7"/>
      <c r="G1" s="7"/>
      <c r="H1" s="7"/>
      <c r="I1" s="8"/>
    </row>
    <row r="2" spans="1:9" ht="9.75" customHeight="1" x14ac:dyDescent="0.2">
      <c r="A2" s="9"/>
      <c r="B2" s="10"/>
      <c r="C2" s="10"/>
      <c r="D2" s="10"/>
      <c r="E2" s="10"/>
      <c r="F2" s="10"/>
      <c r="G2" s="10"/>
      <c r="H2" s="10"/>
      <c r="I2" s="11"/>
    </row>
    <row r="3" spans="1:9" ht="30" customHeight="1" x14ac:dyDescent="0.2">
      <c r="A3" s="2" t="s">
        <v>1</v>
      </c>
      <c r="B3" s="12" t="s">
        <v>7</v>
      </c>
      <c r="C3" s="33"/>
      <c r="D3" s="34"/>
      <c r="E3" s="2" t="s">
        <v>0</v>
      </c>
      <c r="F3" s="2" t="s">
        <v>3</v>
      </c>
      <c r="G3" s="12" t="s">
        <v>4</v>
      </c>
      <c r="H3" s="13"/>
      <c r="I3" s="14"/>
    </row>
    <row r="4" spans="1:9" ht="47.25" customHeight="1" x14ac:dyDescent="0.2">
      <c r="A4" s="3">
        <v>1</v>
      </c>
      <c r="B4" s="18" t="s">
        <v>34</v>
      </c>
      <c r="C4" s="19"/>
      <c r="D4" s="20"/>
      <c r="E4" s="4">
        <v>1</v>
      </c>
      <c r="F4" s="5">
        <v>0</v>
      </c>
      <c r="G4" s="15">
        <f t="shared" ref="G4:G6" si="0">SUM(E4*F4)</f>
        <v>0</v>
      </c>
      <c r="H4" s="16"/>
      <c r="I4" s="17"/>
    </row>
    <row r="5" spans="1:9" ht="47.25" customHeight="1" x14ac:dyDescent="0.2">
      <c r="A5" s="3">
        <v>2</v>
      </c>
      <c r="B5" s="18" t="s">
        <v>35</v>
      </c>
      <c r="C5" s="19"/>
      <c r="D5" s="20"/>
      <c r="E5" s="4">
        <v>3</v>
      </c>
      <c r="F5" s="5">
        <v>0</v>
      </c>
      <c r="G5" s="15">
        <f t="shared" si="0"/>
        <v>0</v>
      </c>
      <c r="H5" s="16"/>
      <c r="I5" s="17"/>
    </row>
    <row r="6" spans="1:9" ht="47.25" customHeight="1" x14ac:dyDescent="0.2">
      <c r="A6" s="3">
        <v>3</v>
      </c>
      <c r="B6" s="18" t="s">
        <v>36</v>
      </c>
      <c r="C6" s="19"/>
      <c r="D6" s="20"/>
      <c r="E6" s="4">
        <v>1</v>
      </c>
      <c r="F6" s="5">
        <v>0</v>
      </c>
      <c r="G6" s="15">
        <f t="shared" si="0"/>
        <v>0</v>
      </c>
      <c r="H6" s="16"/>
      <c r="I6" s="17"/>
    </row>
    <row r="7" spans="1:9" ht="47.25" customHeight="1" x14ac:dyDescent="0.2">
      <c r="A7" s="3">
        <v>4</v>
      </c>
      <c r="B7" s="18" t="s">
        <v>54</v>
      </c>
      <c r="C7" s="19"/>
      <c r="D7" s="20"/>
      <c r="E7" s="4">
        <v>16</v>
      </c>
      <c r="F7" s="5">
        <v>0</v>
      </c>
      <c r="G7" s="15">
        <f t="shared" ref="G7" si="1">SUM(E7*F7)</f>
        <v>0</v>
      </c>
      <c r="H7" s="16"/>
      <c r="I7" s="17"/>
    </row>
    <row r="8" spans="1:9" ht="47.25" customHeight="1" x14ac:dyDescent="0.2">
      <c r="A8" s="3">
        <v>5</v>
      </c>
      <c r="B8" s="18" t="s">
        <v>57</v>
      </c>
      <c r="C8" s="19"/>
      <c r="D8" s="20"/>
      <c r="E8" s="4">
        <v>2</v>
      </c>
      <c r="F8" s="5">
        <v>0</v>
      </c>
      <c r="G8" s="15">
        <f>SUM(E8*F8)</f>
        <v>0</v>
      </c>
      <c r="H8" s="16"/>
      <c r="I8" s="17"/>
    </row>
    <row r="9" spans="1:9" ht="20.25" customHeight="1" x14ac:dyDescent="0.2">
      <c r="A9" s="21" t="s">
        <v>6</v>
      </c>
      <c r="B9" s="22"/>
      <c r="C9" s="22"/>
      <c r="D9" s="22"/>
      <c r="E9" s="22"/>
      <c r="F9" s="23"/>
      <c r="G9" s="24">
        <f>SUM(G4:I8)</f>
        <v>0</v>
      </c>
      <c r="H9" s="25"/>
      <c r="I9" s="26"/>
    </row>
    <row r="10" spans="1:9" ht="20.25" customHeight="1" x14ac:dyDescent="0.2">
      <c r="A10" s="21" t="s">
        <v>2</v>
      </c>
      <c r="B10" s="22"/>
      <c r="C10" s="22"/>
      <c r="D10" s="22"/>
      <c r="E10" s="22"/>
      <c r="F10" s="23"/>
      <c r="G10" s="24">
        <f>G9*0.2</f>
        <v>0</v>
      </c>
      <c r="H10" s="25"/>
      <c r="I10" s="26"/>
    </row>
    <row r="11" spans="1:9" ht="20.25" customHeight="1" x14ac:dyDescent="0.2">
      <c r="A11" s="27" t="s">
        <v>5</v>
      </c>
      <c r="B11" s="28"/>
      <c r="C11" s="28"/>
      <c r="D11" s="28"/>
      <c r="E11" s="28"/>
      <c r="F11" s="29"/>
      <c r="G11" s="30">
        <f>SUM(G9+G10)</f>
        <v>0</v>
      </c>
      <c r="H11" s="31"/>
      <c r="I11" s="32"/>
    </row>
    <row r="12" spans="1:9" ht="20.25" customHeight="1" x14ac:dyDescent="0.2"/>
    <row r="13" spans="1:9" ht="20.25" customHeight="1" x14ac:dyDescent="0.2"/>
    <row r="14" spans="1:9" ht="20.25" customHeight="1" x14ac:dyDescent="0.2"/>
    <row r="15" spans="1:9" ht="20.25" customHeight="1" x14ac:dyDescent="0.2"/>
  </sheetData>
  <mergeCells count="20">
    <mergeCell ref="A11:F11"/>
    <mergeCell ref="G11:I11"/>
    <mergeCell ref="A9:F9"/>
    <mergeCell ref="G9:I9"/>
    <mergeCell ref="A10:F10"/>
    <mergeCell ref="G10:I10"/>
    <mergeCell ref="B8:D8"/>
    <mergeCell ref="G8:I8"/>
    <mergeCell ref="B5:D5"/>
    <mergeCell ref="G5:I5"/>
    <mergeCell ref="B6:D6"/>
    <mergeCell ref="G6:I6"/>
    <mergeCell ref="B7:D7"/>
    <mergeCell ref="G7:I7"/>
    <mergeCell ref="A1:I1"/>
    <mergeCell ref="A2:I2"/>
    <mergeCell ref="B3:D3"/>
    <mergeCell ref="G3:I3"/>
    <mergeCell ref="B4:D4"/>
    <mergeCell ref="G4:I4"/>
  </mergeCells>
  <printOptions horizontalCentered="1"/>
  <pageMargins left="0.23622047244094491" right="0.23622047244094491" top="0.35433070866141736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zoomScaleNormal="100" workbookViewId="0">
      <selection activeCell="L5" sqref="L5"/>
    </sheetView>
  </sheetViews>
  <sheetFormatPr defaultColWidth="9.1796875" defaultRowHeight="10" x14ac:dyDescent="0.2"/>
  <cols>
    <col min="1" max="1" width="3.7265625" style="1" customWidth="1"/>
    <col min="2" max="2" width="6.7265625" style="1" customWidth="1"/>
    <col min="3" max="3" width="27.7265625" style="1" customWidth="1"/>
    <col min="4" max="4" width="18.7265625" style="1" customWidth="1"/>
    <col min="5" max="5" width="10.7265625" style="1" customWidth="1"/>
    <col min="6" max="6" width="15.7265625" style="1" customWidth="1"/>
    <col min="7" max="7" width="10.7265625" style="1" customWidth="1"/>
    <col min="8" max="8" width="2.7265625" style="1" customWidth="1"/>
    <col min="9" max="9" width="3.7265625" style="1" customWidth="1"/>
    <col min="10" max="16384" width="9.1796875" style="1"/>
  </cols>
  <sheetData>
    <row r="1" spans="1:9" ht="3" customHeight="1" x14ac:dyDescent="0.2">
      <c r="A1" s="6"/>
      <c r="B1" s="7"/>
      <c r="C1" s="7"/>
      <c r="D1" s="7"/>
      <c r="E1" s="7"/>
      <c r="F1" s="7"/>
      <c r="G1" s="7"/>
      <c r="H1" s="7"/>
      <c r="I1" s="8"/>
    </row>
    <row r="2" spans="1:9" ht="9.75" customHeight="1" x14ac:dyDescent="0.2">
      <c r="A2" s="9"/>
      <c r="B2" s="10"/>
      <c r="C2" s="10"/>
      <c r="D2" s="10"/>
      <c r="E2" s="10"/>
      <c r="F2" s="10"/>
      <c r="G2" s="10"/>
      <c r="H2" s="10"/>
      <c r="I2" s="11"/>
    </row>
    <row r="3" spans="1:9" ht="30" customHeight="1" x14ac:dyDescent="0.2">
      <c r="A3" s="2" t="s">
        <v>1</v>
      </c>
      <c r="B3" s="12" t="s">
        <v>7</v>
      </c>
      <c r="C3" s="33"/>
      <c r="D3" s="34"/>
      <c r="E3" s="2" t="s">
        <v>0</v>
      </c>
      <c r="F3" s="2" t="s">
        <v>3</v>
      </c>
      <c r="G3" s="12" t="s">
        <v>4</v>
      </c>
      <c r="H3" s="13"/>
      <c r="I3" s="14"/>
    </row>
    <row r="4" spans="1:9" ht="47.25" customHeight="1" x14ac:dyDescent="0.2">
      <c r="A4" s="3">
        <v>1</v>
      </c>
      <c r="B4" s="18" t="s">
        <v>8</v>
      </c>
      <c r="C4" s="19"/>
      <c r="D4" s="20"/>
      <c r="E4" s="4">
        <v>2</v>
      </c>
      <c r="F4" s="5">
        <v>0</v>
      </c>
      <c r="G4" s="15">
        <f t="shared" ref="G4:G5" si="0">SUM(E4*F4)</f>
        <v>0</v>
      </c>
      <c r="H4" s="16"/>
      <c r="I4" s="17"/>
    </row>
    <row r="5" spans="1:9" ht="47.25" customHeight="1" x14ac:dyDescent="0.2">
      <c r="A5" s="3">
        <v>2</v>
      </c>
      <c r="B5" s="18" t="s">
        <v>55</v>
      </c>
      <c r="C5" s="19"/>
      <c r="D5" s="20"/>
      <c r="E5" s="4">
        <v>6</v>
      </c>
      <c r="F5" s="5">
        <v>0</v>
      </c>
      <c r="G5" s="15">
        <f t="shared" si="0"/>
        <v>0</v>
      </c>
      <c r="H5" s="16"/>
      <c r="I5" s="17"/>
    </row>
    <row r="6" spans="1:9" ht="47.25" customHeight="1" x14ac:dyDescent="0.2">
      <c r="A6" s="3">
        <v>3</v>
      </c>
      <c r="B6" s="18" t="s">
        <v>56</v>
      </c>
      <c r="C6" s="19"/>
      <c r="D6" s="20"/>
      <c r="E6" s="4">
        <v>8</v>
      </c>
      <c r="F6" s="5">
        <v>0</v>
      </c>
      <c r="G6" s="15">
        <f t="shared" ref="G6" si="1">SUM(E6*F6)</f>
        <v>0</v>
      </c>
      <c r="H6" s="16"/>
      <c r="I6" s="17"/>
    </row>
    <row r="7" spans="1:9" ht="20.25" customHeight="1" x14ac:dyDescent="0.2">
      <c r="A7" s="21" t="s">
        <v>6</v>
      </c>
      <c r="B7" s="22"/>
      <c r="C7" s="22"/>
      <c r="D7" s="22"/>
      <c r="E7" s="22"/>
      <c r="F7" s="23"/>
      <c r="G7" s="24">
        <f>SUM(G4:I6)</f>
        <v>0</v>
      </c>
      <c r="H7" s="25"/>
      <c r="I7" s="26"/>
    </row>
    <row r="8" spans="1:9" ht="20.25" customHeight="1" x14ac:dyDescent="0.2">
      <c r="A8" s="21" t="s">
        <v>2</v>
      </c>
      <c r="B8" s="22"/>
      <c r="C8" s="22"/>
      <c r="D8" s="22"/>
      <c r="E8" s="22"/>
      <c r="F8" s="23"/>
      <c r="G8" s="24">
        <f>G7*0.2</f>
        <v>0</v>
      </c>
      <c r="H8" s="25"/>
      <c r="I8" s="26"/>
    </row>
    <row r="9" spans="1:9" ht="20.25" customHeight="1" x14ac:dyDescent="0.2">
      <c r="A9" s="27" t="s">
        <v>5</v>
      </c>
      <c r="B9" s="28"/>
      <c r="C9" s="28"/>
      <c r="D9" s="28"/>
      <c r="E9" s="28"/>
      <c r="F9" s="29"/>
      <c r="G9" s="30">
        <f>SUM(G7+G8)</f>
        <v>0</v>
      </c>
      <c r="H9" s="31"/>
      <c r="I9" s="32"/>
    </row>
    <row r="10" spans="1:9" ht="20.25" customHeight="1" x14ac:dyDescent="0.2"/>
    <row r="11" spans="1:9" ht="20.25" customHeight="1" x14ac:dyDescent="0.2"/>
    <row r="12" spans="1:9" ht="20.25" customHeight="1" x14ac:dyDescent="0.2"/>
    <row r="13" spans="1:9" ht="20.25" customHeight="1" x14ac:dyDescent="0.2"/>
  </sheetData>
  <mergeCells count="16">
    <mergeCell ref="A9:F9"/>
    <mergeCell ref="G9:I9"/>
    <mergeCell ref="B5:D5"/>
    <mergeCell ref="G5:I5"/>
    <mergeCell ref="A1:I1"/>
    <mergeCell ref="A2:I2"/>
    <mergeCell ref="B3:D3"/>
    <mergeCell ref="G3:I3"/>
    <mergeCell ref="B4:D4"/>
    <mergeCell ref="G4:I4"/>
    <mergeCell ref="B6:D6"/>
    <mergeCell ref="G6:I6"/>
    <mergeCell ref="A7:F7"/>
    <mergeCell ref="G7:I7"/>
    <mergeCell ref="A8:F8"/>
    <mergeCell ref="G8:I8"/>
  </mergeCells>
  <printOptions horizontalCentered="1"/>
  <pageMargins left="0.23622047244094491" right="0.23622047244094491" top="0.35433070866141736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3"/>
  <sheetViews>
    <sheetView zoomScaleNormal="100" workbookViewId="0">
      <selection activeCell="L7" sqref="L7"/>
    </sheetView>
  </sheetViews>
  <sheetFormatPr defaultColWidth="9.1796875" defaultRowHeight="10" x14ac:dyDescent="0.2"/>
  <cols>
    <col min="1" max="1" width="3.7265625" style="1" customWidth="1"/>
    <col min="2" max="2" width="6.7265625" style="1" customWidth="1"/>
    <col min="3" max="3" width="27.7265625" style="1" customWidth="1"/>
    <col min="4" max="4" width="18.7265625" style="1" customWidth="1"/>
    <col min="5" max="5" width="10.7265625" style="1" customWidth="1"/>
    <col min="6" max="6" width="15.7265625" style="1" customWidth="1"/>
    <col min="7" max="7" width="10.7265625" style="1" customWidth="1"/>
    <col min="8" max="8" width="2.7265625" style="1" customWidth="1"/>
    <col min="9" max="9" width="3.7265625" style="1" customWidth="1"/>
    <col min="10" max="16384" width="9.1796875" style="1"/>
  </cols>
  <sheetData>
    <row r="1" spans="1:9" ht="3" customHeight="1" x14ac:dyDescent="0.2">
      <c r="A1" s="6"/>
      <c r="B1" s="7"/>
      <c r="C1" s="7"/>
      <c r="D1" s="7"/>
      <c r="E1" s="7"/>
      <c r="F1" s="7"/>
      <c r="G1" s="7"/>
      <c r="H1" s="7"/>
      <c r="I1" s="8"/>
    </row>
    <row r="2" spans="1:9" ht="9.75" customHeight="1" x14ac:dyDescent="0.2">
      <c r="A2" s="9"/>
      <c r="B2" s="10"/>
      <c r="C2" s="10"/>
      <c r="D2" s="10"/>
      <c r="E2" s="10"/>
      <c r="F2" s="10"/>
      <c r="G2" s="10"/>
      <c r="H2" s="10"/>
      <c r="I2" s="11"/>
    </row>
    <row r="3" spans="1:9" ht="30" customHeight="1" x14ac:dyDescent="0.2">
      <c r="A3" s="2" t="s">
        <v>1</v>
      </c>
      <c r="B3" s="12" t="s">
        <v>7</v>
      </c>
      <c r="C3" s="33"/>
      <c r="D3" s="34"/>
      <c r="E3" s="2" t="s">
        <v>0</v>
      </c>
      <c r="F3" s="2" t="s">
        <v>3</v>
      </c>
      <c r="G3" s="12" t="s">
        <v>4</v>
      </c>
      <c r="H3" s="13"/>
      <c r="I3" s="14"/>
    </row>
    <row r="4" spans="1:9" ht="47.25" customHeight="1" x14ac:dyDescent="0.2">
      <c r="A4" s="3">
        <v>1</v>
      </c>
      <c r="B4" s="18" t="s">
        <v>26</v>
      </c>
      <c r="C4" s="19"/>
      <c r="D4" s="20"/>
      <c r="E4" s="4">
        <v>1</v>
      </c>
      <c r="F4" s="5">
        <v>0</v>
      </c>
      <c r="G4" s="15">
        <f t="shared" ref="G4:G12" si="0">SUM(E4*F4)</f>
        <v>0</v>
      </c>
      <c r="H4" s="16"/>
      <c r="I4" s="17"/>
    </row>
    <row r="5" spans="1:9" ht="47.25" customHeight="1" x14ac:dyDescent="0.2">
      <c r="A5" s="3">
        <f t="shared" ref="A5:A14" si="1">A4+1</f>
        <v>2</v>
      </c>
      <c r="B5" s="18" t="s">
        <v>27</v>
      </c>
      <c r="C5" s="19"/>
      <c r="D5" s="20"/>
      <c r="E5" s="4">
        <v>1</v>
      </c>
      <c r="F5" s="5">
        <v>0</v>
      </c>
      <c r="G5" s="15">
        <f t="shared" si="0"/>
        <v>0</v>
      </c>
      <c r="H5" s="16"/>
      <c r="I5" s="17"/>
    </row>
    <row r="6" spans="1:9" ht="47.25" customHeight="1" x14ac:dyDescent="0.2">
      <c r="A6" s="3">
        <f t="shared" si="1"/>
        <v>3</v>
      </c>
      <c r="B6" s="18" t="s">
        <v>28</v>
      </c>
      <c r="C6" s="19"/>
      <c r="D6" s="20"/>
      <c r="E6" s="4">
        <v>1</v>
      </c>
      <c r="F6" s="5">
        <v>0</v>
      </c>
      <c r="G6" s="15">
        <f t="shared" si="0"/>
        <v>0</v>
      </c>
      <c r="H6" s="16"/>
      <c r="I6" s="17"/>
    </row>
    <row r="7" spans="1:9" ht="47.25" customHeight="1" x14ac:dyDescent="0.2">
      <c r="A7" s="3">
        <f t="shared" si="1"/>
        <v>4</v>
      </c>
      <c r="B7" s="18" t="s">
        <v>29</v>
      </c>
      <c r="C7" s="19"/>
      <c r="D7" s="20"/>
      <c r="E7" s="4">
        <v>1</v>
      </c>
      <c r="F7" s="5">
        <v>0</v>
      </c>
      <c r="G7" s="15">
        <f t="shared" si="0"/>
        <v>0</v>
      </c>
      <c r="H7" s="16"/>
      <c r="I7" s="17"/>
    </row>
    <row r="8" spans="1:9" ht="47.25" customHeight="1" x14ac:dyDescent="0.2">
      <c r="A8" s="3">
        <f t="shared" si="1"/>
        <v>5</v>
      </c>
      <c r="B8" s="18" t="s">
        <v>30</v>
      </c>
      <c r="C8" s="19"/>
      <c r="D8" s="20"/>
      <c r="E8" s="4">
        <v>1</v>
      </c>
      <c r="F8" s="5">
        <v>0</v>
      </c>
      <c r="G8" s="15">
        <f t="shared" si="0"/>
        <v>0</v>
      </c>
      <c r="H8" s="16"/>
      <c r="I8" s="17"/>
    </row>
    <row r="9" spans="1:9" ht="47.25" customHeight="1" x14ac:dyDescent="0.2">
      <c r="A9" s="3">
        <f t="shared" si="1"/>
        <v>6</v>
      </c>
      <c r="B9" s="18" t="s">
        <v>31</v>
      </c>
      <c r="C9" s="19"/>
      <c r="D9" s="20"/>
      <c r="E9" s="4">
        <v>1</v>
      </c>
      <c r="F9" s="5">
        <v>0</v>
      </c>
      <c r="G9" s="15">
        <f t="shared" si="0"/>
        <v>0</v>
      </c>
      <c r="H9" s="16"/>
      <c r="I9" s="17"/>
    </row>
    <row r="10" spans="1:9" ht="47.25" customHeight="1" x14ac:dyDescent="0.2">
      <c r="A10" s="3">
        <f t="shared" si="1"/>
        <v>7</v>
      </c>
      <c r="B10" s="18" t="s">
        <v>32</v>
      </c>
      <c r="C10" s="19"/>
      <c r="D10" s="20"/>
      <c r="E10" s="4">
        <v>1</v>
      </c>
      <c r="F10" s="5">
        <v>0</v>
      </c>
      <c r="G10" s="15">
        <f t="shared" si="0"/>
        <v>0</v>
      </c>
      <c r="H10" s="16"/>
      <c r="I10" s="17"/>
    </row>
    <row r="11" spans="1:9" ht="47.25" customHeight="1" x14ac:dyDescent="0.2">
      <c r="A11" s="3">
        <f t="shared" si="1"/>
        <v>8</v>
      </c>
      <c r="B11" s="18" t="s">
        <v>33</v>
      </c>
      <c r="C11" s="19"/>
      <c r="D11" s="20"/>
      <c r="E11" s="4">
        <v>1</v>
      </c>
      <c r="F11" s="5">
        <v>0</v>
      </c>
      <c r="G11" s="15">
        <f t="shared" si="0"/>
        <v>0</v>
      </c>
      <c r="H11" s="16"/>
      <c r="I11" s="17"/>
    </row>
    <row r="12" spans="1:9" ht="47.25" customHeight="1" x14ac:dyDescent="0.2">
      <c r="A12" s="3">
        <f t="shared" si="1"/>
        <v>9</v>
      </c>
      <c r="B12" s="18" t="s">
        <v>44</v>
      </c>
      <c r="C12" s="19"/>
      <c r="D12" s="20"/>
      <c r="E12" s="4">
        <v>1</v>
      </c>
      <c r="F12" s="5">
        <v>0</v>
      </c>
      <c r="G12" s="15">
        <f t="shared" si="0"/>
        <v>0</v>
      </c>
      <c r="H12" s="16"/>
      <c r="I12" s="17"/>
    </row>
    <row r="13" spans="1:9" ht="47.25" customHeight="1" x14ac:dyDescent="0.2">
      <c r="A13" s="3">
        <f t="shared" si="1"/>
        <v>10</v>
      </c>
      <c r="B13" s="18" t="s">
        <v>58</v>
      </c>
      <c r="C13" s="19"/>
      <c r="D13" s="20"/>
      <c r="E13" s="4">
        <v>1</v>
      </c>
      <c r="F13" s="5">
        <v>0</v>
      </c>
      <c r="G13" s="15">
        <f t="shared" ref="G13" si="2">SUM(E13*F13)</f>
        <v>0</v>
      </c>
      <c r="H13" s="16"/>
      <c r="I13" s="17"/>
    </row>
    <row r="14" spans="1:9" ht="47.25" customHeight="1" x14ac:dyDescent="0.2">
      <c r="A14" s="3">
        <f t="shared" si="1"/>
        <v>11</v>
      </c>
      <c r="B14" s="18" t="s">
        <v>59</v>
      </c>
      <c r="C14" s="19"/>
      <c r="D14" s="20"/>
      <c r="E14" s="4">
        <v>6</v>
      </c>
      <c r="F14" s="5">
        <v>0</v>
      </c>
      <c r="G14" s="15">
        <f t="shared" ref="G14" si="3">SUM(E14*F14)</f>
        <v>0</v>
      </c>
      <c r="H14" s="16"/>
      <c r="I14" s="17"/>
    </row>
    <row r="15" spans="1:9" ht="47.25" customHeight="1" x14ac:dyDescent="0.2">
      <c r="A15" s="3">
        <v>12</v>
      </c>
      <c r="B15" s="18" t="s">
        <v>60</v>
      </c>
      <c r="C15" s="19"/>
      <c r="D15" s="20"/>
      <c r="E15" s="4">
        <v>1</v>
      </c>
      <c r="F15" s="5">
        <v>0</v>
      </c>
      <c r="G15" s="15">
        <f t="shared" ref="G15" si="4">SUM(E15*F15)</f>
        <v>0</v>
      </c>
      <c r="H15" s="16"/>
      <c r="I15" s="17"/>
    </row>
    <row r="16" spans="1:9" ht="47.25" customHeight="1" x14ac:dyDescent="0.2">
      <c r="A16" s="3">
        <v>13</v>
      </c>
      <c r="B16" s="18" t="s">
        <v>61</v>
      </c>
      <c r="C16" s="19"/>
      <c r="D16" s="20"/>
      <c r="E16" s="4">
        <v>1</v>
      </c>
      <c r="F16" s="5">
        <v>0</v>
      </c>
      <c r="G16" s="15">
        <f t="shared" ref="G16" si="5">SUM(E16*F16)</f>
        <v>0</v>
      </c>
      <c r="H16" s="16"/>
      <c r="I16" s="17"/>
    </row>
    <row r="17" spans="1:9" ht="20.25" customHeight="1" x14ac:dyDescent="0.2">
      <c r="A17" s="21" t="s">
        <v>6</v>
      </c>
      <c r="B17" s="22"/>
      <c r="C17" s="22"/>
      <c r="D17" s="22"/>
      <c r="E17" s="22"/>
      <c r="F17" s="23"/>
      <c r="G17" s="24">
        <f>SUM(G4:I16)</f>
        <v>0</v>
      </c>
      <c r="H17" s="25"/>
      <c r="I17" s="26"/>
    </row>
    <row r="18" spans="1:9" ht="20.25" customHeight="1" x14ac:dyDescent="0.2">
      <c r="A18" s="21" t="s">
        <v>2</v>
      </c>
      <c r="B18" s="22"/>
      <c r="C18" s="22"/>
      <c r="D18" s="22"/>
      <c r="E18" s="22"/>
      <c r="F18" s="23"/>
      <c r="G18" s="24">
        <f>G17*0.2</f>
        <v>0</v>
      </c>
      <c r="H18" s="25"/>
      <c r="I18" s="26"/>
    </row>
    <row r="19" spans="1:9" ht="20.25" customHeight="1" x14ac:dyDescent="0.2">
      <c r="A19" s="27" t="s">
        <v>5</v>
      </c>
      <c r="B19" s="28"/>
      <c r="C19" s="28"/>
      <c r="D19" s="28"/>
      <c r="E19" s="28"/>
      <c r="F19" s="29"/>
      <c r="G19" s="30">
        <f>SUM(G17+G18)</f>
        <v>0</v>
      </c>
      <c r="H19" s="31"/>
      <c r="I19" s="32"/>
    </row>
    <row r="20" spans="1:9" ht="20.25" customHeight="1" x14ac:dyDescent="0.2"/>
    <row r="21" spans="1:9" ht="20.25" customHeight="1" x14ac:dyDescent="0.2"/>
    <row r="22" spans="1:9" ht="20.25" customHeight="1" x14ac:dyDescent="0.2"/>
    <row r="23" spans="1:9" ht="20.25" customHeight="1" x14ac:dyDescent="0.2"/>
  </sheetData>
  <mergeCells count="36">
    <mergeCell ref="A18:F18"/>
    <mergeCell ref="G18:I18"/>
    <mergeCell ref="A19:F19"/>
    <mergeCell ref="G19:I19"/>
    <mergeCell ref="B7:D7"/>
    <mergeCell ref="G7:I7"/>
    <mergeCell ref="B8:D8"/>
    <mergeCell ref="G8:I8"/>
    <mergeCell ref="B9:D9"/>
    <mergeCell ref="G9:I9"/>
    <mergeCell ref="B15:D15"/>
    <mergeCell ref="G15:I15"/>
    <mergeCell ref="B16:D16"/>
    <mergeCell ref="G16:I16"/>
    <mergeCell ref="B12:D12"/>
    <mergeCell ref="G12:I12"/>
    <mergeCell ref="B5:D5"/>
    <mergeCell ref="G5:I5"/>
    <mergeCell ref="B6:D6"/>
    <mergeCell ref="G6:I6"/>
    <mergeCell ref="A17:F17"/>
    <mergeCell ref="G17:I17"/>
    <mergeCell ref="B10:D10"/>
    <mergeCell ref="G10:I10"/>
    <mergeCell ref="B11:D11"/>
    <mergeCell ref="G11:I11"/>
    <mergeCell ref="B13:D13"/>
    <mergeCell ref="G13:I13"/>
    <mergeCell ref="B14:D14"/>
    <mergeCell ref="G14:I14"/>
    <mergeCell ref="A1:I1"/>
    <mergeCell ref="A2:I2"/>
    <mergeCell ref="B3:D3"/>
    <mergeCell ref="G3:I3"/>
    <mergeCell ref="B4:D4"/>
    <mergeCell ref="G4:I4"/>
  </mergeCells>
  <printOptions horizontalCentered="1"/>
  <pageMargins left="0.23622047244094491" right="0.23622047244094491" top="0.35433070866141736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9"/>
  <sheetViews>
    <sheetView zoomScaleNormal="100" workbookViewId="0">
      <selection activeCell="K7" sqref="K7"/>
    </sheetView>
  </sheetViews>
  <sheetFormatPr defaultColWidth="9.1796875" defaultRowHeight="10" x14ac:dyDescent="0.2"/>
  <cols>
    <col min="1" max="1" width="3.7265625" style="1" customWidth="1"/>
    <col min="2" max="2" width="6.7265625" style="1" customWidth="1"/>
    <col min="3" max="3" width="27.7265625" style="1" customWidth="1"/>
    <col min="4" max="4" width="18.7265625" style="1" customWidth="1"/>
    <col min="5" max="5" width="10.7265625" style="1" customWidth="1"/>
    <col min="6" max="6" width="15.7265625" style="1" customWidth="1"/>
    <col min="7" max="7" width="10.7265625" style="1" customWidth="1"/>
    <col min="8" max="8" width="2.7265625" style="1" customWidth="1"/>
    <col min="9" max="9" width="3.7265625" style="1" customWidth="1"/>
    <col min="10" max="16384" width="9.1796875" style="1"/>
  </cols>
  <sheetData>
    <row r="1" spans="1:9" ht="3" customHeight="1" x14ac:dyDescent="0.2">
      <c r="A1" s="6"/>
      <c r="B1" s="7"/>
      <c r="C1" s="7"/>
      <c r="D1" s="7"/>
      <c r="E1" s="7"/>
      <c r="F1" s="7"/>
      <c r="G1" s="7"/>
      <c r="H1" s="7"/>
      <c r="I1" s="8"/>
    </row>
    <row r="2" spans="1:9" ht="9.75" customHeight="1" x14ac:dyDescent="0.2">
      <c r="A2" s="9"/>
      <c r="B2" s="10"/>
      <c r="C2" s="10"/>
      <c r="D2" s="10"/>
      <c r="E2" s="10"/>
      <c r="F2" s="10"/>
      <c r="G2" s="10"/>
      <c r="H2" s="10"/>
      <c r="I2" s="11"/>
    </row>
    <row r="3" spans="1:9" ht="30" customHeight="1" x14ac:dyDescent="0.2">
      <c r="A3" s="2" t="s">
        <v>1</v>
      </c>
      <c r="B3" s="12" t="s">
        <v>7</v>
      </c>
      <c r="C3" s="33"/>
      <c r="D3" s="34"/>
      <c r="E3" s="2" t="s">
        <v>0</v>
      </c>
      <c r="F3" s="2" t="s">
        <v>3</v>
      </c>
      <c r="G3" s="12" t="s">
        <v>4</v>
      </c>
      <c r="H3" s="13"/>
      <c r="I3" s="14"/>
    </row>
    <row r="4" spans="1:9" ht="47.25" customHeight="1" x14ac:dyDescent="0.2">
      <c r="A4" s="3">
        <v>1</v>
      </c>
      <c r="B4" s="18" t="s">
        <v>20</v>
      </c>
      <c r="C4" s="19"/>
      <c r="D4" s="20"/>
      <c r="E4" s="4">
        <v>2</v>
      </c>
      <c r="F4" s="5">
        <v>0</v>
      </c>
      <c r="G4" s="15">
        <f t="shared" ref="G4:G9" si="0">SUM(E4*F4)</f>
        <v>0</v>
      </c>
      <c r="H4" s="16"/>
      <c r="I4" s="17"/>
    </row>
    <row r="5" spans="1:9" ht="47.25" customHeight="1" x14ac:dyDescent="0.2">
      <c r="A5" s="3">
        <f t="shared" ref="A5:A9" si="1">A4+1</f>
        <v>2</v>
      </c>
      <c r="B5" s="18" t="s">
        <v>21</v>
      </c>
      <c r="C5" s="19"/>
      <c r="D5" s="20"/>
      <c r="E5" s="4">
        <v>3</v>
      </c>
      <c r="F5" s="5">
        <v>0</v>
      </c>
      <c r="G5" s="15">
        <f t="shared" si="0"/>
        <v>0</v>
      </c>
      <c r="H5" s="16"/>
      <c r="I5" s="17"/>
    </row>
    <row r="6" spans="1:9" ht="47.25" customHeight="1" x14ac:dyDescent="0.2">
      <c r="A6" s="3">
        <f t="shared" si="1"/>
        <v>3</v>
      </c>
      <c r="B6" s="18" t="s">
        <v>22</v>
      </c>
      <c r="C6" s="19"/>
      <c r="D6" s="20"/>
      <c r="E6" s="4">
        <v>1</v>
      </c>
      <c r="F6" s="5">
        <v>0</v>
      </c>
      <c r="G6" s="15">
        <f t="shared" si="0"/>
        <v>0</v>
      </c>
      <c r="H6" s="16"/>
      <c r="I6" s="17"/>
    </row>
    <row r="7" spans="1:9" ht="47.25" customHeight="1" x14ac:dyDescent="0.2">
      <c r="A7" s="3">
        <f t="shared" si="1"/>
        <v>4</v>
      </c>
      <c r="B7" s="18" t="s">
        <v>23</v>
      </c>
      <c r="C7" s="19"/>
      <c r="D7" s="20"/>
      <c r="E7" s="4">
        <v>1</v>
      </c>
      <c r="F7" s="5">
        <v>0</v>
      </c>
      <c r="G7" s="15">
        <f t="shared" si="0"/>
        <v>0</v>
      </c>
      <c r="H7" s="16"/>
      <c r="I7" s="17"/>
    </row>
    <row r="8" spans="1:9" ht="47.25" customHeight="1" x14ac:dyDescent="0.2">
      <c r="A8" s="3">
        <f t="shared" si="1"/>
        <v>5</v>
      </c>
      <c r="B8" s="18" t="s">
        <v>24</v>
      </c>
      <c r="C8" s="19"/>
      <c r="D8" s="20"/>
      <c r="E8" s="4">
        <v>1</v>
      </c>
      <c r="F8" s="5">
        <v>0</v>
      </c>
      <c r="G8" s="15">
        <f t="shared" si="0"/>
        <v>0</v>
      </c>
      <c r="H8" s="16"/>
      <c r="I8" s="17"/>
    </row>
    <row r="9" spans="1:9" ht="47.25" customHeight="1" x14ac:dyDescent="0.2">
      <c r="A9" s="3">
        <f t="shared" si="1"/>
        <v>6</v>
      </c>
      <c r="B9" s="18" t="s">
        <v>25</v>
      </c>
      <c r="C9" s="19"/>
      <c r="D9" s="20"/>
      <c r="E9" s="4">
        <v>2</v>
      </c>
      <c r="F9" s="5">
        <v>0</v>
      </c>
      <c r="G9" s="15">
        <f t="shared" si="0"/>
        <v>0</v>
      </c>
      <c r="H9" s="16"/>
      <c r="I9" s="17"/>
    </row>
    <row r="10" spans="1:9" ht="47.25" customHeight="1" x14ac:dyDescent="0.2">
      <c r="A10" s="3">
        <v>7</v>
      </c>
      <c r="B10" s="18" t="s">
        <v>44</v>
      </c>
      <c r="C10" s="19"/>
      <c r="D10" s="20"/>
      <c r="E10" s="4">
        <v>1</v>
      </c>
      <c r="F10" s="5">
        <v>0</v>
      </c>
      <c r="G10" s="15">
        <f t="shared" ref="G10:G12" si="2">SUM(E10*F10)</f>
        <v>0</v>
      </c>
      <c r="H10" s="16"/>
      <c r="I10" s="17"/>
    </row>
    <row r="11" spans="1:9" ht="47.25" customHeight="1" x14ac:dyDescent="0.2">
      <c r="A11" s="3">
        <v>8</v>
      </c>
      <c r="B11" s="18" t="s">
        <v>63</v>
      </c>
      <c r="C11" s="19"/>
      <c r="D11" s="20"/>
      <c r="E11" s="4">
        <v>3</v>
      </c>
      <c r="F11" s="5">
        <v>0</v>
      </c>
      <c r="G11" s="15">
        <f t="shared" si="2"/>
        <v>0</v>
      </c>
      <c r="H11" s="16"/>
      <c r="I11" s="17"/>
    </row>
    <row r="12" spans="1:9" ht="47.25" customHeight="1" x14ac:dyDescent="0.2">
      <c r="A12" s="3">
        <v>9</v>
      </c>
      <c r="B12" s="18" t="s">
        <v>62</v>
      </c>
      <c r="C12" s="19"/>
      <c r="D12" s="20"/>
      <c r="E12" s="4">
        <v>2</v>
      </c>
      <c r="F12" s="5">
        <v>0</v>
      </c>
      <c r="G12" s="15">
        <f t="shared" si="2"/>
        <v>0</v>
      </c>
      <c r="H12" s="16"/>
      <c r="I12" s="17"/>
    </row>
    <row r="13" spans="1:9" ht="20.25" customHeight="1" x14ac:dyDescent="0.2">
      <c r="A13" s="21" t="s">
        <v>6</v>
      </c>
      <c r="B13" s="22"/>
      <c r="C13" s="22"/>
      <c r="D13" s="22"/>
      <c r="E13" s="22"/>
      <c r="F13" s="23"/>
      <c r="G13" s="24">
        <f>SUM(G4:I12)</f>
        <v>0</v>
      </c>
      <c r="H13" s="25"/>
      <c r="I13" s="26"/>
    </row>
    <row r="14" spans="1:9" ht="20.25" customHeight="1" x14ac:dyDescent="0.2">
      <c r="A14" s="21" t="s">
        <v>2</v>
      </c>
      <c r="B14" s="22"/>
      <c r="C14" s="22"/>
      <c r="D14" s="22"/>
      <c r="E14" s="22"/>
      <c r="F14" s="23"/>
      <c r="G14" s="24">
        <f>G13*0.2</f>
        <v>0</v>
      </c>
      <c r="H14" s="25"/>
      <c r="I14" s="26"/>
    </row>
    <row r="15" spans="1:9" ht="20.25" customHeight="1" x14ac:dyDescent="0.2">
      <c r="A15" s="27" t="s">
        <v>5</v>
      </c>
      <c r="B15" s="28"/>
      <c r="C15" s="28"/>
      <c r="D15" s="28"/>
      <c r="E15" s="28"/>
      <c r="F15" s="29"/>
      <c r="G15" s="30">
        <f>SUM(G13+G14)</f>
        <v>0</v>
      </c>
      <c r="H15" s="31"/>
      <c r="I15" s="32"/>
    </row>
    <row r="16" spans="1:9" ht="20.25" customHeight="1" x14ac:dyDescent="0.2"/>
    <row r="17" ht="20.25" customHeight="1" x14ac:dyDescent="0.2"/>
    <row r="18" ht="20.25" customHeight="1" x14ac:dyDescent="0.2"/>
    <row r="19" ht="20.25" customHeight="1" x14ac:dyDescent="0.2"/>
  </sheetData>
  <mergeCells count="28">
    <mergeCell ref="A13:F13"/>
    <mergeCell ref="G13:I13"/>
    <mergeCell ref="A14:F14"/>
    <mergeCell ref="G14:I14"/>
    <mergeCell ref="A15:F15"/>
    <mergeCell ref="G15:I15"/>
    <mergeCell ref="B11:D11"/>
    <mergeCell ref="G11:I11"/>
    <mergeCell ref="B12:D12"/>
    <mergeCell ref="G12:I12"/>
    <mergeCell ref="B10:D10"/>
    <mergeCell ref="G10:I10"/>
    <mergeCell ref="B8:D8"/>
    <mergeCell ref="G8:I8"/>
    <mergeCell ref="B9:D9"/>
    <mergeCell ref="G9:I9"/>
    <mergeCell ref="B5:D5"/>
    <mergeCell ref="G5:I5"/>
    <mergeCell ref="B6:D6"/>
    <mergeCell ref="G6:I6"/>
    <mergeCell ref="B7:D7"/>
    <mergeCell ref="G7:I7"/>
    <mergeCell ref="A1:I1"/>
    <mergeCell ref="A2:I2"/>
    <mergeCell ref="B3:D3"/>
    <mergeCell ref="G3:I3"/>
    <mergeCell ref="B4:D4"/>
    <mergeCell ref="G4:I4"/>
  </mergeCells>
  <printOptions horizontalCentered="1"/>
  <pageMargins left="0.23622047244094491" right="0.23622047244094491" top="0.35433070866141736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8"/>
  <sheetViews>
    <sheetView tabSelected="1" topLeftCell="A7" zoomScaleNormal="100" workbookViewId="0">
      <selection activeCell="L4" sqref="L4"/>
    </sheetView>
  </sheetViews>
  <sheetFormatPr defaultColWidth="9.1796875" defaultRowHeight="10" x14ac:dyDescent="0.2"/>
  <cols>
    <col min="1" max="1" width="3.7265625" style="1" customWidth="1"/>
    <col min="2" max="2" width="6.7265625" style="1" customWidth="1"/>
    <col min="3" max="3" width="27.7265625" style="1" customWidth="1"/>
    <col min="4" max="4" width="18.7265625" style="1" customWidth="1"/>
    <col min="5" max="5" width="10.7265625" style="1" customWidth="1"/>
    <col min="6" max="6" width="15.7265625" style="1" customWidth="1"/>
    <col min="7" max="7" width="10.7265625" style="1" customWidth="1"/>
    <col min="8" max="8" width="2.7265625" style="1" customWidth="1"/>
    <col min="9" max="9" width="3.7265625" style="1" customWidth="1"/>
    <col min="10" max="16384" width="9.1796875" style="1"/>
  </cols>
  <sheetData>
    <row r="1" spans="1:9" ht="9.75" customHeight="1" x14ac:dyDescent="0.2">
      <c r="A1" s="9"/>
      <c r="B1" s="10"/>
      <c r="C1" s="10"/>
      <c r="D1" s="10"/>
      <c r="E1" s="10"/>
      <c r="F1" s="10"/>
      <c r="G1" s="10"/>
      <c r="H1" s="10"/>
      <c r="I1" s="11"/>
    </row>
    <row r="2" spans="1:9" ht="30" customHeight="1" x14ac:dyDescent="0.2">
      <c r="A2" s="2" t="s">
        <v>1</v>
      </c>
      <c r="B2" s="12" t="s">
        <v>7</v>
      </c>
      <c r="C2" s="33"/>
      <c r="D2" s="34"/>
      <c r="E2" s="2" t="s">
        <v>0</v>
      </c>
      <c r="F2" s="2" t="s">
        <v>3</v>
      </c>
      <c r="G2" s="12" t="s">
        <v>4</v>
      </c>
      <c r="H2" s="13"/>
      <c r="I2" s="14"/>
    </row>
    <row r="3" spans="1:9" ht="47.25" customHeight="1" x14ac:dyDescent="0.2">
      <c r="A3" s="3">
        <v>1</v>
      </c>
      <c r="B3" s="18" t="s">
        <v>20</v>
      </c>
      <c r="C3" s="19"/>
      <c r="D3" s="20"/>
      <c r="E3" s="4">
        <v>2</v>
      </c>
      <c r="F3" s="5">
        <v>0</v>
      </c>
      <c r="G3" s="15">
        <f t="shared" ref="G3:G11" si="0">SUM(E3*F3)</f>
        <v>0</v>
      </c>
      <c r="H3" s="16"/>
      <c r="I3" s="17"/>
    </row>
    <row r="4" spans="1:9" ht="47.25" customHeight="1" x14ac:dyDescent="0.2">
      <c r="A4" s="3">
        <f t="shared" ref="A4:A8" si="1">A3+1</f>
        <v>2</v>
      </c>
      <c r="B4" s="18" t="s">
        <v>21</v>
      </c>
      <c r="C4" s="19"/>
      <c r="D4" s="20"/>
      <c r="E4" s="4">
        <v>3</v>
      </c>
      <c r="F4" s="5">
        <v>0</v>
      </c>
      <c r="G4" s="15">
        <f t="shared" si="0"/>
        <v>0</v>
      </c>
      <c r="H4" s="16"/>
      <c r="I4" s="17"/>
    </row>
    <row r="5" spans="1:9" ht="47.25" customHeight="1" x14ac:dyDescent="0.2">
      <c r="A5" s="3">
        <f t="shared" si="1"/>
        <v>3</v>
      </c>
      <c r="B5" s="18" t="s">
        <v>22</v>
      </c>
      <c r="C5" s="19"/>
      <c r="D5" s="20"/>
      <c r="E5" s="4">
        <v>1</v>
      </c>
      <c r="F5" s="5">
        <v>0</v>
      </c>
      <c r="G5" s="15">
        <f t="shared" si="0"/>
        <v>0</v>
      </c>
      <c r="H5" s="16"/>
      <c r="I5" s="17"/>
    </row>
    <row r="6" spans="1:9" ht="47.25" customHeight="1" x14ac:dyDescent="0.2">
      <c r="A6" s="3">
        <f t="shared" si="1"/>
        <v>4</v>
      </c>
      <c r="B6" s="18" t="s">
        <v>23</v>
      </c>
      <c r="C6" s="19"/>
      <c r="D6" s="20"/>
      <c r="E6" s="4">
        <v>1</v>
      </c>
      <c r="F6" s="5">
        <v>0</v>
      </c>
      <c r="G6" s="15">
        <f t="shared" si="0"/>
        <v>0</v>
      </c>
      <c r="H6" s="16"/>
      <c r="I6" s="17"/>
    </row>
    <row r="7" spans="1:9" ht="47.25" customHeight="1" x14ac:dyDescent="0.2">
      <c r="A7" s="3">
        <f t="shared" si="1"/>
        <v>5</v>
      </c>
      <c r="B7" s="18" t="s">
        <v>24</v>
      </c>
      <c r="C7" s="19"/>
      <c r="D7" s="20"/>
      <c r="E7" s="4">
        <v>1</v>
      </c>
      <c r="F7" s="5">
        <v>0</v>
      </c>
      <c r="G7" s="15">
        <f t="shared" si="0"/>
        <v>0</v>
      </c>
      <c r="H7" s="16"/>
      <c r="I7" s="17"/>
    </row>
    <row r="8" spans="1:9" ht="47.25" customHeight="1" x14ac:dyDescent="0.2">
      <c r="A8" s="3">
        <f t="shared" si="1"/>
        <v>6</v>
      </c>
      <c r="B8" s="18" t="s">
        <v>25</v>
      </c>
      <c r="C8" s="19"/>
      <c r="D8" s="20"/>
      <c r="E8" s="4">
        <v>2</v>
      </c>
      <c r="F8" s="5">
        <v>0</v>
      </c>
      <c r="G8" s="15">
        <f t="shared" si="0"/>
        <v>0</v>
      </c>
      <c r="H8" s="16"/>
      <c r="I8" s="17"/>
    </row>
    <row r="9" spans="1:9" ht="47.25" customHeight="1" x14ac:dyDescent="0.2">
      <c r="A9" s="3">
        <v>7</v>
      </c>
      <c r="B9" s="18" t="s">
        <v>44</v>
      </c>
      <c r="C9" s="19"/>
      <c r="D9" s="20"/>
      <c r="E9" s="4">
        <v>1</v>
      </c>
      <c r="F9" s="5">
        <v>0</v>
      </c>
      <c r="G9" s="15">
        <f t="shared" si="0"/>
        <v>0</v>
      </c>
      <c r="H9" s="16"/>
      <c r="I9" s="17"/>
    </row>
    <row r="10" spans="1:9" ht="47.25" customHeight="1" x14ac:dyDescent="0.2">
      <c r="A10" s="3">
        <v>8</v>
      </c>
      <c r="B10" s="18" t="s">
        <v>63</v>
      </c>
      <c r="C10" s="19"/>
      <c r="D10" s="20"/>
      <c r="E10" s="4">
        <v>3</v>
      </c>
      <c r="F10" s="5">
        <v>0</v>
      </c>
      <c r="G10" s="15">
        <f t="shared" si="0"/>
        <v>0</v>
      </c>
      <c r="H10" s="16"/>
      <c r="I10" s="17"/>
    </row>
    <row r="11" spans="1:9" ht="47.25" customHeight="1" x14ac:dyDescent="0.2">
      <c r="A11" s="3">
        <v>9</v>
      </c>
      <c r="B11" s="18" t="s">
        <v>62</v>
      </c>
      <c r="C11" s="19"/>
      <c r="D11" s="20"/>
      <c r="E11" s="4">
        <v>2</v>
      </c>
      <c r="F11" s="5">
        <v>0</v>
      </c>
      <c r="G11" s="15">
        <f t="shared" si="0"/>
        <v>0</v>
      </c>
      <c r="H11" s="16"/>
      <c r="I11" s="17"/>
    </row>
    <row r="12" spans="1:9" ht="20.25" customHeight="1" x14ac:dyDescent="0.2">
      <c r="A12" s="21" t="s">
        <v>6</v>
      </c>
      <c r="B12" s="22"/>
      <c r="C12" s="22"/>
      <c r="D12" s="22"/>
      <c r="E12" s="22"/>
      <c r="F12" s="23"/>
      <c r="G12" s="24">
        <f>SUM(G3:I11)</f>
        <v>0</v>
      </c>
      <c r="H12" s="25"/>
      <c r="I12" s="26"/>
    </row>
    <row r="13" spans="1:9" ht="20.25" customHeight="1" x14ac:dyDescent="0.2">
      <c r="A13" s="21" t="s">
        <v>2</v>
      </c>
      <c r="B13" s="22"/>
      <c r="C13" s="22"/>
      <c r="D13" s="22"/>
      <c r="E13" s="22"/>
      <c r="F13" s="23"/>
      <c r="G13" s="24">
        <f>G12*0.2</f>
        <v>0</v>
      </c>
      <c r="H13" s="25"/>
      <c r="I13" s="26"/>
    </row>
    <row r="14" spans="1:9" ht="20.25" customHeight="1" x14ac:dyDescent="0.2">
      <c r="A14" s="27" t="s">
        <v>5</v>
      </c>
      <c r="B14" s="28"/>
      <c r="C14" s="28"/>
      <c r="D14" s="28"/>
      <c r="E14" s="28"/>
      <c r="F14" s="29"/>
      <c r="G14" s="30">
        <f>SUM(G12+G13)</f>
        <v>0</v>
      </c>
      <c r="H14" s="31"/>
      <c r="I14" s="32"/>
    </row>
    <row r="15" spans="1:9" ht="20.25" customHeight="1" x14ac:dyDescent="0.2"/>
    <row r="16" spans="1:9" ht="20.25" customHeight="1" x14ac:dyDescent="0.2"/>
    <row r="17" ht="20.25" customHeight="1" x14ac:dyDescent="0.2"/>
    <row r="18" ht="20.25" customHeight="1" x14ac:dyDescent="0.2"/>
  </sheetData>
  <mergeCells count="27">
    <mergeCell ref="A13:F13"/>
    <mergeCell ref="G13:I13"/>
    <mergeCell ref="A14:F14"/>
    <mergeCell ref="G14:I14"/>
    <mergeCell ref="B10:D10"/>
    <mergeCell ref="G10:I10"/>
    <mergeCell ref="B11:D11"/>
    <mergeCell ref="G11:I11"/>
    <mergeCell ref="A12:F12"/>
    <mergeCell ref="G12:I12"/>
    <mergeCell ref="B7:D7"/>
    <mergeCell ref="G7:I7"/>
    <mergeCell ref="B8:D8"/>
    <mergeCell ref="G8:I8"/>
    <mergeCell ref="B9:D9"/>
    <mergeCell ref="G9:I9"/>
    <mergeCell ref="B4:D4"/>
    <mergeCell ref="G4:I4"/>
    <mergeCell ref="B5:D5"/>
    <mergeCell ref="G5:I5"/>
    <mergeCell ref="B6:D6"/>
    <mergeCell ref="G6:I6"/>
    <mergeCell ref="A1:I1"/>
    <mergeCell ref="B2:D2"/>
    <mergeCell ref="G2:I2"/>
    <mergeCell ref="B3:D3"/>
    <mergeCell ref="G3:I3"/>
  </mergeCells>
  <printOptions horizontalCentered="1"/>
  <pageMargins left="0.23622047244094491" right="0.23622047244094491" top="0.35433070866141736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A360EF52-59D0-41BF-88F3-B997C15737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8</vt:i4>
      </vt:variant>
      <vt:variant>
        <vt:lpstr>Наименувани диапазони</vt:lpstr>
      </vt:variant>
      <vt:variant>
        <vt:i4>8</vt:i4>
      </vt:variant>
    </vt:vector>
  </HeadingPairs>
  <TitlesOfParts>
    <vt:vector size="16" baseType="lpstr">
      <vt:lpstr>РЕКАПИТУЛАЦИЯ</vt:lpstr>
      <vt:lpstr>ФОАЙЕ</vt:lpstr>
      <vt:lpstr>ЗАЛА ЗА РЕКРЕАЦИЯ</vt:lpstr>
      <vt:lpstr>ЗАСЕДАТЕЛНА ЗАЛА</vt:lpstr>
      <vt:lpstr>ФОАЙЕ 02 ЕТАЖ</vt:lpstr>
      <vt:lpstr>ОФИС ДИРЕКТОР И СЕКРЕТАР</vt:lpstr>
      <vt:lpstr>ОФИС 01</vt:lpstr>
      <vt:lpstr>ОФИС 02</vt:lpstr>
      <vt:lpstr>'ЗАЛА ЗА РЕКРЕАЦИЯ'!Печат_заглавия</vt:lpstr>
      <vt:lpstr>'ЗАСЕДАТЕЛНА ЗАЛА'!Печат_заглавия</vt:lpstr>
      <vt:lpstr>'ОФИС 01'!Печат_заглавия</vt:lpstr>
      <vt:lpstr>'ОФИС 02'!Печат_заглавия</vt:lpstr>
      <vt:lpstr>'ОФИС ДИРЕКТОР И СЕКРЕТАР'!Печат_заглавия</vt:lpstr>
      <vt:lpstr>РЕКАПИТУЛАЦИЯ!Печат_заглавия</vt:lpstr>
      <vt:lpstr>ФОАЙЕ!Печат_заглавия</vt:lpstr>
      <vt:lpstr>'ФОАЙЕ 02 ЕТАЖ'!Печат_заглавия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Marketing budget plan estimates</dc:title>
  <dc:creator>MOLT Design Group</dc:creator>
  <cp:lastModifiedBy>USER</cp:lastModifiedBy>
  <cp:lastPrinted>2019-07-22T06:29:52Z</cp:lastPrinted>
  <dcterms:created xsi:type="dcterms:W3CDTF">2017-03-06T13:41:58Z</dcterms:created>
  <dcterms:modified xsi:type="dcterms:W3CDTF">2019-08-05T07:38:29Z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TC011507371033</vt:lpwstr>
  </property>
</Properties>
</file>